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その１" sheetId="1" r:id="rId1"/>
    <sheet name="その２" sheetId="2" r:id="rId2"/>
    <sheet name="その３" sheetId="3" r:id="rId3"/>
  </sheets>
  <definedNames/>
  <calcPr fullCalcOnLoad="1"/>
</workbook>
</file>

<file path=xl/sharedStrings.xml><?xml version="1.0" encoding="utf-8"?>
<sst xmlns="http://schemas.openxmlformats.org/spreadsheetml/2006/main" count="394" uniqueCount="287">
  <si>
    <t>死因分類</t>
  </si>
  <si>
    <t>計</t>
  </si>
  <si>
    <t>死因分類</t>
  </si>
  <si>
    <t>男</t>
  </si>
  <si>
    <t>女</t>
  </si>
  <si>
    <t>死                              因</t>
  </si>
  <si>
    <t>総   数</t>
  </si>
  <si>
    <t>死因分類</t>
  </si>
  <si>
    <t>死                              因</t>
  </si>
  <si>
    <t>総数</t>
  </si>
  <si>
    <t>１月</t>
  </si>
  <si>
    <t>２月</t>
  </si>
  <si>
    <t>３月</t>
  </si>
  <si>
    <t>４月</t>
  </si>
  <si>
    <t>５月</t>
  </si>
  <si>
    <t>６月</t>
  </si>
  <si>
    <t>７月</t>
  </si>
  <si>
    <t>１２月</t>
  </si>
  <si>
    <t>８月</t>
  </si>
  <si>
    <t>９月</t>
  </si>
  <si>
    <t>１０月</t>
  </si>
  <si>
    <t>１１月</t>
  </si>
  <si>
    <t>01000</t>
  </si>
  <si>
    <t>感染症及び寄生虫症</t>
  </si>
  <si>
    <t>01100</t>
  </si>
  <si>
    <t xml:space="preserve">   腸管感染症</t>
  </si>
  <si>
    <t>01200</t>
  </si>
  <si>
    <t xml:space="preserve">   結         核</t>
  </si>
  <si>
    <t>01201</t>
  </si>
  <si>
    <t>01202</t>
  </si>
  <si>
    <t xml:space="preserve">      その他の結核</t>
  </si>
  <si>
    <t>01300</t>
  </si>
  <si>
    <t xml:space="preserve">   敗血症</t>
  </si>
  <si>
    <t>01400</t>
  </si>
  <si>
    <t xml:space="preserve">   ウイルス肝炎</t>
  </si>
  <si>
    <t>01401</t>
  </si>
  <si>
    <t xml:space="preserve">      Ｂ型ウイルス肝炎</t>
  </si>
  <si>
    <t>01402</t>
  </si>
  <si>
    <t xml:space="preserve">      Ｃ型ウイルス肝炎</t>
  </si>
  <si>
    <t>01403</t>
  </si>
  <si>
    <t xml:space="preserve">      その他のウイルス肝炎</t>
  </si>
  <si>
    <t>01500</t>
  </si>
  <si>
    <t xml:space="preserve">   ヒト免疫不全ウイルス［ＨＩＶ］病</t>
  </si>
  <si>
    <t>01600</t>
  </si>
  <si>
    <t xml:space="preserve">   その他の感染症及び寄生虫症</t>
  </si>
  <si>
    <t>02000</t>
  </si>
  <si>
    <t>新生物</t>
  </si>
  <si>
    <t>02100</t>
  </si>
  <si>
    <t xml:space="preserve">   悪性新生物</t>
  </si>
  <si>
    <t>02101</t>
  </si>
  <si>
    <t xml:space="preserve">      口唇、口腔及び咽頭の悪性新生物</t>
  </si>
  <si>
    <t>02102</t>
  </si>
  <si>
    <t xml:space="preserve">      食道の悪性新生物</t>
  </si>
  <si>
    <t>02103</t>
  </si>
  <si>
    <t xml:space="preserve">      胃の悪性新生物</t>
  </si>
  <si>
    <t>02104</t>
  </si>
  <si>
    <t xml:space="preserve">      結腸の悪性新生物</t>
  </si>
  <si>
    <t>02105</t>
  </si>
  <si>
    <t xml:space="preserve">      直腸Ｓ状結腸移行部及び直腸の悪性新生物</t>
  </si>
  <si>
    <t>02106</t>
  </si>
  <si>
    <t xml:space="preserve">      肝及び肝内胆管の悪性新生物</t>
  </si>
  <si>
    <t>02107</t>
  </si>
  <si>
    <t xml:space="preserve">      胆のう及びその他の胆道の悪性新生物</t>
  </si>
  <si>
    <t>02108</t>
  </si>
  <si>
    <t xml:space="preserve">      膵の悪性新生物</t>
  </si>
  <si>
    <t>02109</t>
  </si>
  <si>
    <t xml:space="preserve">      喉頭の悪性新生物</t>
  </si>
  <si>
    <t>02110</t>
  </si>
  <si>
    <t xml:space="preserve">      気管、気管支及び肺の悪性新生物</t>
  </si>
  <si>
    <t>02111</t>
  </si>
  <si>
    <t xml:space="preserve">      皮膚の悪性新生物</t>
  </si>
  <si>
    <t>02112</t>
  </si>
  <si>
    <t xml:space="preserve">      乳房の悪性新生物</t>
  </si>
  <si>
    <t>02113</t>
  </si>
  <si>
    <t xml:space="preserve">      子宮の悪性新生物</t>
  </si>
  <si>
    <t>02114</t>
  </si>
  <si>
    <t xml:space="preserve">      卵巣の悪性新生物</t>
  </si>
  <si>
    <t>02115</t>
  </si>
  <si>
    <t xml:space="preserve">      前立腺の悪性新生物</t>
  </si>
  <si>
    <t>02116</t>
  </si>
  <si>
    <t xml:space="preserve">      膀胱の悪性新生物</t>
  </si>
  <si>
    <t>02117</t>
  </si>
  <si>
    <t xml:space="preserve">      中枢神経系の悪性新生物</t>
  </si>
  <si>
    <t>02118</t>
  </si>
  <si>
    <t xml:space="preserve">      悪性リンパ腫</t>
  </si>
  <si>
    <t>02119</t>
  </si>
  <si>
    <t xml:space="preserve">      白血病</t>
  </si>
  <si>
    <t>02120</t>
  </si>
  <si>
    <t xml:space="preserve">      その他のリンパ組織、造血組織及び関連組織の悪性新生物</t>
  </si>
  <si>
    <t>02121</t>
  </si>
  <si>
    <t xml:space="preserve">      その他の悪性新生物</t>
  </si>
  <si>
    <t>02200</t>
  </si>
  <si>
    <t xml:space="preserve">   その他の新生物</t>
  </si>
  <si>
    <t>02201</t>
  </si>
  <si>
    <t xml:space="preserve">      中枢神経系のその他の新生物</t>
  </si>
  <si>
    <t>02202</t>
  </si>
  <si>
    <t xml:space="preserve">      中枢神経系を除くその他の新生物</t>
  </si>
  <si>
    <t>03000</t>
  </si>
  <si>
    <t>血液及び造血器の疾患並びに免疫機構の障害</t>
  </si>
  <si>
    <t>03100</t>
  </si>
  <si>
    <t xml:space="preserve">   貧血</t>
  </si>
  <si>
    <t>03200</t>
  </si>
  <si>
    <t>04000</t>
  </si>
  <si>
    <t>内分泌、栄養及び代謝疾患</t>
  </si>
  <si>
    <t>04100</t>
  </si>
  <si>
    <t xml:space="preserve">   糖尿病</t>
  </si>
  <si>
    <t>04200</t>
  </si>
  <si>
    <t xml:space="preserve">   その他の内分泌、栄養及び代謝疾患</t>
  </si>
  <si>
    <t>05000</t>
  </si>
  <si>
    <t>精神及び行動の障害</t>
  </si>
  <si>
    <t>05100</t>
  </si>
  <si>
    <t>05200</t>
  </si>
  <si>
    <t xml:space="preserve">   その他の精神及び行動の障害</t>
  </si>
  <si>
    <t>06000</t>
  </si>
  <si>
    <t>神経系の疾患</t>
  </si>
  <si>
    <t>06100</t>
  </si>
  <si>
    <t xml:space="preserve">   髄膜炎</t>
  </si>
  <si>
    <t>06200</t>
  </si>
  <si>
    <t xml:space="preserve">   脊髄性筋萎縮症及び関連症候群</t>
  </si>
  <si>
    <t>06300</t>
  </si>
  <si>
    <t xml:space="preserve">   パーキンソン病</t>
  </si>
  <si>
    <t>06400</t>
  </si>
  <si>
    <t xml:space="preserve">   アルツハイマー病</t>
  </si>
  <si>
    <t>06500</t>
  </si>
  <si>
    <t xml:space="preserve">   その他の神経系の疾患</t>
  </si>
  <si>
    <t>07000</t>
  </si>
  <si>
    <t>眼及び付属器の疾患</t>
  </si>
  <si>
    <t>08000</t>
  </si>
  <si>
    <t>耳及び乳様突起の疾患</t>
  </si>
  <si>
    <t>09000</t>
  </si>
  <si>
    <t>循環器系の疾患</t>
  </si>
  <si>
    <t>09100</t>
  </si>
  <si>
    <t xml:space="preserve">   高血圧性疾患</t>
  </si>
  <si>
    <t>09101</t>
  </si>
  <si>
    <t xml:space="preserve">      高血圧性心疾患及び心腎疾患</t>
  </si>
  <si>
    <t>09102</t>
  </si>
  <si>
    <t xml:space="preserve">      その他の高血圧性疾患</t>
  </si>
  <si>
    <t>09200</t>
  </si>
  <si>
    <t xml:space="preserve">   心疾患（高血圧性を除く）</t>
  </si>
  <si>
    <t>09201</t>
  </si>
  <si>
    <t xml:space="preserve">      慢性リウマチ性心疾患</t>
  </si>
  <si>
    <t>09202</t>
  </si>
  <si>
    <t xml:space="preserve">      急性心筋梗塞</t>
  </si>
  <si>
    <t>09203</t>
  </si>
  <si>
    <t xml:space="preserve">      その他の虚血性心疾患</t>
  </si>
  <si>
    <t>09204</t>
  </si>
  <si>
    <t xml:space="preserve">      慢性非リウマチ性心内膜疾患</t>
  </si>
  <si>
    <t>09205</t>
  </si>
  <si>
    <t xml:space="preserve">      心筋症</t>
  </si>
  <si>
    <t>09206</t>
  </si>
  <si>
    <t xml:space="preserve">      不整脈及び伝導障害</t>
  </si>
  <si>
    <t>09207</t>
  </si>
  <si>
    <t xml:space="preserve">      心不全</t>
  </si>
  <si>
    <t>09208</t>
  </si>
  <si>
    <t xml:space="preserve">      その他の心疾患</t>
  </si>
  <si>
    <t>09300</t>
  </si>
  <si>
    <t xml:space="preserve">   脳血管疾患</t>
  </si>
  <si>
    <t>09301</t>
  </si>
  <si>
    <t>09302</t>
  </si>
  <si>
    <t xml:space="preserve">      脳内出血</t>
  </si>
  <si>
    <t>09303</t>
  </si>
  <si>
    <t xml:space="preserve">      脳梗塞</t>
  </si>
  <si>
    <t>09304</t>
  </si>
  <si>
    <t xml:space="preserve">      その他の脳血管疾患</t>
  </si>
  <si>
    <t>09400</t>
  </si>
  <si>
    <t xml:space="preserve">   大動脈瘤及び解離</t>
  </si>
  <si>
    <t>09500</t>
  </si>
  <si>
    <t xml:space="preserve">   その他の循環器系の疾患</t>
  </si>
  <si>
    <t>10000</t>
  </si>
  <si>
    <t>呼吸器系の疾患</t>
  </si>
  <si>
    <t>10100</t>
  </si>
  <si>
    <t xml:space="preserve">   インフルエンザ</t>
  </si>
  <si>
    <t>10200</t>
  </si>
  <si>
    <t xml:space="preserve">   肺炎</t>
  </si>
  <si>
    <t>10300</t>
  </si>
  <si>
    <t xml:space="preserve">   急性気管支炎</t>
  </si>
  <si>
    <t>10400</t>
  </si>
  <si>
    <t xml:space="preserve">   慢性閉塞性肺疾患</t>
  </si>
  <si>
    <t>10500</t>
  </si>
  <si>
    <t xml:space="preserve">   喘息</t>
  </si>
  <si>
    <t>10600</t>
  </si>
  <si>
    <t>11000</t>
  </si>
  <si>
    <t>消化器系の疾患</t>
  </si>
  <si>
    <t>11100</t>
  </si>
  <si>
    <t xml:space="preserve">   胃潰瘍及び十二指腸潰瘍</t>
  </si>
  <si>
    <t>11200</t>
  </si>
  <si>
    <t xml:space="preserve">   ヘルニア及び腸閉塞</t>
  </si>
  <si>
    <t>11300</t>
  </si>
  <si>
    <t xml:space="preserve">   肝疾患</t>
  </si>
  <si>
    <t>11301</t>
  </si>
  <si>
    <t xml:space="preserve">      肝硬変（アルコール性を除く）</t>
  </si>
  <si>
    <t>11302</t>
  </si>
  <si>
    <t xml:space="preserve">      その他の肝疾患</t>
  </si>
  <si>
    <t>11400</t>
  </si>
  <si>
    <t>12000</t>
  </si>
  <si>
    <t>皮膚及び皮下組織の疾患</t>
  </si>
  <si>
    <t>13000</t>
  </si>
  <si>
    <t>筋骨格系及び結合組織の疾患</t>
  </si>
  <si>
    <t>14000</t>
  </si>
  <si>
    <t>14100</t>
  </si>
  <si>
    <t>14200</t>
  </si>
  <si>
    <t xml:space="preserve">   腎不全</t>
  </si>
  <si>
    <t>14201</t>
  </si>
  <si>
    <t xml:space="preserve">      急性腎不全</t>
  </si>
  <si>
    <t>14202</t>
  </si>
  <si>
    <t xml:space="preserve">      慢性腎不全</t>
  </si>
  <si>
    <t>14203</t>
  </si>
  <si>
    <t xml:space="preserve">      詳細不明の腎不全</t>
  </si>
  <si>
    <t>14300</t>
  </si>
  <si>
    <t>15000</t>
  </si>
  <si>
    <t>妊娠、分娩及び産じょく</t>
  </si>
  <si>
    <t>16000</t>
  </si>
  <si>
    <t>周産期に発生した病態</t>
  </si>
  <si>
    <t>16100</t>
  </si>
  <si>
    <t xml:space="preserve">   妊娠期間及び胎児発育に関する障害</t>
  </si>
  <si>
    <t>16200</t>
  </si>
  <si>
    <t xml:space="preserve">   出産外傷</t>
  </si>
  <si>
    <t>16300</t>
  </si>
  <si>
    <t>16400</t>
  </si>
  <si>
    <t>16500</t>
  </si>
  <si>
    <t xml:space="preserve">   胎児及び新生児の出血性障害及び血液障害</t>
  </si>
  <si>
    <t>16600</t>
  </si>
  <si>
    <t xml:space="preserve">   その他の周産期に発生した病態</t>
  </si>
  <si>
    <t>17000</t>
  </si>
  <si>
    <t>先天奇形、変形及び染色体異常</t>
  </si>
  <si>
    <t>17100</t>
  </si>
  <si>
    <t xml:space="preserve">   神経系の先天奇形</t>
  </si>
  <si>
    <t>17200</t>
  </si>
  <si>
    <t xml:space="preserve">   循環器系の先天奇形</t>
  </si>
  <si>
    <t>17201</t>
  </si>
  <si>
    <t xml:space="preserve">      心臓の先天奇形</t>
  </si>
  <si>
    <t>17202</t>
  </si>
  <si>
    <t xml:space="preserve">      その他の循環器系の先天奇形</t>
  </si>
  <si>
    <t>17300</t>
  </si>
  <si>
    <t xml:space="preserve">   消化器系の先天奇形</t>
  </si>
  <si>
    <t>17400</t>
  </si>
  <si>
    <t xml:space="preserve">   その他の先天奇形及び変形</t>
  </si>
  <si>
    <t>17500</t>
  </si>
  <si>
    <t xml:space="preserve">   染色体異常、他に分類されないもの</t>
  </si>
  <si>
    <t>18000</t>
  </si>
  <si>
    <t>症状、微候及び異常臨床所見・異常検査所見で他に分類されないもの</t>
  </si>
  <si>
    <t>18100</t>
  </si>
  <si>
    <t xml:space="preserve">   老衰</t>
  </si>
  <si>
    <t>18200</t>
  </si>
  <si>
    <t xml:space="preserve">   乳幼児突然死症候群</t>
  </si>
  <si>
    <t>18300</t>
  </si>
  <si>
    <t xml:space="preserve">   その他の症状、微候及び異常臨床所見・異常検査所見で他に分類されないもの</t>
  </si>
  <si>
    <t>20000</t>
  </si>
  <si>
    <t>20100</t>
  </si>
  <si>
    <t xml:space="preserve">   不慮の事故</t>
  </si>
  <si>
    <t>20101</t>
  </si>
  <si>
    <t xml:space="preserve">      交通事故</t>
  </si>
  <si>
    <t>20102</t>
  </si>
  <si>
    <t xml:space="preserve">      転倒・転落</t>
  </si>
  <si>
    <t>20103</t>
  </si>
  <si>
    <t xml:space="preserve">      不慮の溺死及び溺水</t>
  </si>
  <si>
    <t>20104</t>
  </si>
  <si>
    <t xml:space="preserve">      不慮の窒息</t>
  </si>
  <si>
    <t>20105</t>
  </si>
  <si>
    <t xml:space="preserve">      煙、火及び火災への曝露</t>
  </si>
  <si>
    <t>20106</t>
  </si>
  <si>
    <t xml:space="preserve">      有害物質による不慮の中毒及び有害物質への曝露</t>
  </si>
  <si>
    <t>20107</t>
  </si>
  <si>
    <t xml:space="preserve">      その他の不慮の事故</t>
  </si>
  <si>
    <t>20200</t>
  </si>
  <si>
    <t xml:space="preserve">   自殺</t>
  </si>
  <si>
    <t>20300</t>
  </si>
  <si>
    <t xml:space="preserve">   他殺</t>
  </si>
  <si>
    <t>20400</t>
  </si>
  <si>
    <t xml:space="preserve">   その他の外因</t>
  </si>
  <si>
    <t>22000</t>
  </si>
  <si>
    <t>特殊目的用コード</t>
  </si>
  <si>
    <t>22100</t>
  </si>
  <si>
    <t>総                     数</t>
  </si>
  <si>
    <t xml:space="preserve">      呼吸器結核</t>
  </si>
  <si>
    <t xml:space="preserve">   その他の血液及び造血器の疾患並びに免疫機構の障害</t>
  </si>
  <si>
    <t xml:space="preserve">   血管性及び詳細不明の認知症</t>
  </si>
  <si>
    <t xml:space="preserve">      くも膜下出血</t>
  </si>
  <si>
    <t xml:space="preserve">   その他の呼吸器系の疾患</t>
  </si>
  <si>
    <t xml:space="preserve">   その他の消化器系の疾患</t>
  </si>
  <si>
    <t>腎尿路生殖器系の疾患</t>
  </si>
  <si>
    <t xml:space="preserve">   その他の腎尿路生殖器系の疾患</t>
  </si>
  <si>
    <t xml:space="preserve">   周産期に特異的な呼吸障害及び心血管障害</t>
  </si>
  <si>
    <t xml:space="preserve">   周産期に特異的な感染症</t>
  </si>
  <si>
    <t>傷病及び死亡の外因</t>
  </si>
  <si>
    <t xml:space="preserve">   重症急性呼吸器症候群（SARS）</t>
  </si>
  <si>
    <t xml:space="preserve">   糸球体疾患及び腎尿細管間質性疾患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</si>
</sst>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6" fontId="3" fillId="0" borderId="21" xfId="0" applyNumberFormat="1" applyFont="1" applyBorder="1" applyAlignment="1">
      <alignment horizontal="right" vertical="center"/>
    </xf>
    <xf numFmtId="49" fontId="4" fillId="0" borderId="22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1" fontId="3" fillId="0" borderId="23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41" fontId="3" fillId="0" borderId="24" xfId="0" applyNumberFormat="1" applyFont="1" applyBorder="1" applyAlignment="1">
      <alignment horizontal="right"/>
    </xf>
    <xf numFmtId="41" fontId="3" fillId="0" borderId="25" xfId="0" applyNumberFormat="1" applyFont="1" applyBorder="1" applyAlignment="1">
      <alignment horizontal="right"/>
    </xf>
    <xf numFmtId="41" fontId="3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center"/>
    </xf>
    <xf numFmtId="0" fontId="4" fillId="0" borderId="28" xfId="0" applyFont="1" applyBorder="1" applyAlignment="1">
      <alignment/>
    </xf>
    <xf numFmtId="176" fontId="3" fillId="0" borderId="28" xfId="0" applyNumberFormat="1" applyFont="1" applyBorder="1" applyAlignment="1">
      <alignment horizontal="right"/>
    </xf>
    <xf numFmtId="176" fontId="3" fillId="0" borderId="29" xfId="0" applyNumberFormat="1" applyFont="1" applyBorder="1" applyAlignment="1">
      <alignment horizontal="right"/>
    </xf>
    <xf numFmtId="176" fontId="3" fillId="0" borderId="30" xfId="0" applyNumberFormat="1" applyFont="1" applyBorder="1" applyAlignment="1">
      <alignment horizontal="right"/>
    </xf>
    <xf numFmtId="176" fontId="3" fillId="0" borderId="31" xfId="0" applyNumberFormat="1" applyFont="1" applyBorder="1" applyAlignment="1">
      <alignment horizontal="right"/>
    </xf>
    <xf numFmtId="176" fontId="3" fillId="0" borderId="32" xfId="0" applyNumberFormat="1" applyFont="1" applyBorder="1" applyAlignment="1">
      <alignment horizontal="right"/>
    </xf>
    <xf numFmtId="0" fontId="2" fillId="0" borderId="1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41" fontId="3" fillId="0" borderId="28" xfId="0" applyNumberFormat="1" applyFont="1" applyBorder="1" applyAlignment="1">
      <alignment horizontal="right"/>
    </xf>
    <xf numFmtId="41" fontId="3" fillId="0" borderId="29" xfId="0" applyNumberFormat="1" applyFont="1" applyBorder="1" applyAlignment="1">
      <alignment horizontal="right"/>
    </xf>
    <xf numFmtId="41" fontId="3" fillId="0" borderId="30" xfId="0" applyNumberFormat="1" applyFont="1" applyBorder="1" applyAlignment="1">
      <alignment horizontal="right"/>
    </xf>
    <xf numFmtId="41" fontId="3" fillId="0" borderId="31" xfId="0" applyNumberFormat="1" applyFont="1" applyBorder="1" applyAlignment="1">
      <alignment horizontal="right"/>
    </xf>
    <xf numFmtId="41" fontId="3" fillId="0" borderId="32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4"/>
  <sheetViews>
    <sheetView tabSelected="1" zoomScalePageLayoutView="0" workbookViewId="0" topLeftCell="A1">
      <selection activeCell="B9" sqref="B9"/>
    </sheetView>
  </sheetViews>
  <sheetFormatPr defaultColWidth="9.00390625" defaultRowHeight="13.5"/>
  <cols>
    <col min="1" max="1" width="8.625" style="1" bestFit="1" customWidth="1"/>
    <col min="2" max="2" width="65.625" style="1" customWidth="1"/>
    <col min="3" max="5" width="5.75390625" style="1" customWidth="1"/>
    <col min="6" max="29" width="4.875" style="1" customWidth="1"/>
    <col min="30" max="16384" width="9.00390625" style="1" customWidth="1"/>
  </cols>
  <sheetData>
    <row r="1" spans="1:29" ht="13.5">
      <c r="A1" s="7" t="s">
        <v>2</v>
      </c>
      <c r="B1" s="5" t="s">
        <v>5</v>
      </c>
      <c r="C1" s="3" t="s">
        <v>9</v>
      </c>
      <c r="D1" s="5" t="s">
        <v>6</v>
      </c>
      <c r="E1" s="5"/>
      <c r="F1" s="5" t="s">
        <v>10</v>
      </c>
      <c r="G1" s="5"/>
      <c r="H1" s="5" t="s">
        <v>11</v>
      </c>
      <c r="I1" s="5"/>
      <c r="J1" s="5" t="s">
        <v>12</v>
      </c>
      <c r="K1" s="5"/>
      <c r="L1" s="5" t="s">
        <v>13</v>
      </c>
      <c r="M1" s="5"/>
      <c r="N1" s="5" t="s">
        <v>14</v>
      </c>
      <c r="O1" s="5"/>
      <c r="P1" s="5" t="s">
        <v>15</v>
      </c>
      <c r="Q1" s="5"/>
      <c r="R1" s="5" t="s">
        <v>16</v>
      </c>
      <c r="S1" s="5"/>
      <c r="T1" s="5" t="s">
        <v>18</v>
      </c>
      <c r="U1" s="5"/>
      <c r="V1" s="5" t="s">
        <v>19</v>
      </c>
      <c r="W1" s="5"/>
      <c r="X1" s="5" t="s">
        <v>20</v>
      </c>
      <c r="Y1" s="5"/>
      <c r="Z1" s="5" t="s">
        <v>21</v>
      </c>
      <c r="AA1" s="5"/>
      <c r="AB1" s="5" t="s">
        <v>17</v>
      </c>
      <c r="AC1" s="6"/>
    </row>
    <row r="2" spans="1:29" ht="13.5">
      <c r="A2" s="8"/>
      <c r="B2" s="9"/>
      <c r="C2" s="2" t="s">
        <v>1</v>
      </c>
      <c r="D2" s="2" t="s">
        <v>3</v>
      </c>
      <c r="E2" s="2" t="s">
        <v>4</v>
      </c>
      <c r="F2" s="2" t="s">
        <v>3</v>
      </c>
      <c r="G2" s="2" t="s">
        <v>4</v>
      </c>
      <c r="H2" s="2" t="s">
        <v>3</v>
      </c>
      <c r="I2" s="2" t="s">
        <v>4</v>
      </c>
      <c r="J2" s="2" t="s">
        <v>3</v>
      </c>
      <c r="K2" s="2" t="s">
        <v>4</v>
      </c>
      <c r="L2" s="2" t="s">
        <v>3</v>
      </c>
      <c r="M2" s="2" t="s">
        <v>4</v>
      </c>
      <c r="N2" s="2" t="s">
        <v>3</v>
      </c>
      <c r="O2" s="2" t="s">
        <v>4</v>
      </c>
      <c r="P2" s="2" t="s">
        <v>3</v>
      </c>
      <c r="Q2" s="2" t="s">
        <v>4</v>
      </c>
      <c r="R2" s="2" t="s">
        <v>3</v>
      </c>
      <c r="S2" s="2" t="s">
        <v>4</v>
      </c>
      <c r="T2" s="2" t="s">
        <v>3</v>
      </c>
      <c r="U2" s="2" t="s">
        <v>4</v>
      </c>
      <c r="V2" s="2" t="s">
        <v>3</v>
      </c>
      <c r="W2" s="2" t="s">
        <v>4</v>
      </c>
      <c r="X2" s="2" t="s">
        <v>3</v>
      </c>
      <c r="Y2" s="2" t="s">
        <v>4</v>
      </c>
      <c r="Z2" s="2" t="s">
        <v>3</v>
      </c>
      <c r="AA2" s="2" t="s">
        <v>4</v>
      </c>
      <c r="AB2" s="2" t="s">
        <v>3</v>
      </c>
      <c r="AC2" s="4" t="s">
        <v>4</v>
      </c>
    </row>
    <row r="3" spans="1:29" ht="13.5">
      <c r="A3" s="10"/>
      <c r="B3" s="31"/>
      <c r="C3" s="12"/>
      <c r="D3" s="13"/>
      <c r="E3" s="13"/>
      <c r="F3" s="14"/>
      <c r="G3" s="13"/>
      <c r="H3" s="14"/>
      <c r="I3" s="15"/>
      <c r="J3" s="13"/>
      <c r="K3" s="13"/>
      <c r="L3" s="14"/>
      <c r="M3" s="15"/>
      <c r="N3" s="13"/>
      <c r="O3" s="13"/>
      <c r="P3" s="14"/>
      <c r="Q3" s="15"/>
      <c r="R3" s="13"/>
      <c r="S3" s="13"/>
      <c r="T3" s="14"/>
      <c r="U3" s="13"/>
      <c r="V3" s="14"/>
      <c r="W3" s="15"/>
      <c r="X3" s="13"/>
      <c r="Y3" s="13"/>
      <c r="Z3" s="14"/>
      <c r="AA3" s="15"/>
      <c r="AB3" s="14"/>
      <c r="AC3" s="16"/>
    </row>
    <row r="4" spans="1:29" ht="13.5">
      <c r="A4" s="32"/>
      <c r="B4" s="18" t="s">
        <v>273</v>
      </c>
      <c r="C4" s="19">
        <f>SUM(その３!C35,その３!C23,その２!C8,その２!C53,その１!C53,その３!C19,その２!C46,その１!C50,その２!C45,その３!C11,その１!C47,その２!C10,その２!C44,その１!C44,その３!C4,その２!C9,その２!C37,その１!C18,その２!C30,その１!C6)</f>
        <v>20347</v>
      </c>
      <c r="D4" s="21">
        <f>SUM(その３!D35,その３!D23,その２!D8,その２!D53,その１!D53,その３!D19,その２!D46,その１!D50,その２!D45,その３!D11,その１!D47,その２!D10,その２!D44,その１!D44,その３!D4,その２!D9,その２!D37,その１!D18,その２!D30,その１!D6)</f>
        <v>11026</v>
      </c>
      <c r="E4" s="22">
        <f>SUM(その３!E35,その３!E23,その２!E8,その２!E53,その１!E53,その３!E19,その２!E46,その１!E50,その２!E45,その３!E11,その１!E47,その２!E10,その２!E44,その１!E44,その３!E4,その２!E9,その２!E37,その１!E18,その２!E30,その１!E6)</f>
        <v>9321</v>
      </c>
      <c r="F4" s="21">
        <f>SUM(その３!F35,その３!F23,その２!F8,その２!F53,その１!F53,その３!F19,その２!F46,その１!F50,その２!F45,その３!F11,その１!F47,その２!F10,その２!F44,その１!F44,その３!F4,その２!F9,その２!F37,その１!F18,その２!F30,その１!F6)</f>
        <v>1032</v>
      </c>
      <c r="G4" s="22">
        <f>SUM(その３!G35,その３!G23,その２!G8,その２!G53,その１!G53,その３!G19,その２!G46,その１!G50,その２!G45,その３!G11,その１!G47,その２!G10,その２!G44,その１!G44,その３!G4,その２!G9,その２!G37,その１!G18,その２!G30,その１!G6)</f>
        <v>884</v>
      </c>
      <c r="H4" s="21">
        <f>SUM(その３!H35,その３!H23,その２!H8,その２!H53,その１!H53,その３!H19,その２!H46,その１!H50,その２!H45,その３!H11,その１!H47,その２!H10,その２!H44,その１!H44,その３!H4,その２!H9,その２!H37,その１!H18,その２!H30,その１!H6)</f>
        <v>888</v>
      </c>
      <c r="I4" s="22">
        <f>SUM(その３!I35,その３!I23,その２!I8,その２!I53,その１!I53,その３!I19,その２!I46,その１!I50,その２!I45,その３!I11,その１!I47,その２!I10,その２!I44,その１!I44,その３!I4,その２!I9,その２!I37,その１!I18,その２!I30,その１!I6)</f>
        <v>728</v>
      </c>
      <c r="J4" s="21">
        <f>SUM(その３!J35,その３!J23,その２!J8,その２!J53,その１!J53,その３!J19,その２!J46,その１!J50,その２!J45,その３!J11,その１!J47,その２!J10,その２!J44,その１!J44,その３!J4,その２!J9,その２!J37,その１!J18,その２!J30,その１!J6)</f>
        <v>1070</v>
      </c>
      <c r="K4" s="22">
        <f>SUM(その３!K35,その３!K23,その２!K8,その２!K53,その１!K53,その３!K19,その２!K46,その１!K50,その２!K45,その３!K11,その１!K47,その２!K10,その２!K44,その１!K44,その３!K4,その２!K9,その２!K37,その１!K18,その２!K30,その１!K6)</f>
        <v>838</v>
      </c>
      <c r="L4" s="21">
        <f>SUM(その３!L35,その３!L23,その２!L8,その２!L53,その１!L53,その３!L19,その２!L46,その１!L50,その２!L45,その３!L11,その１!L47,その２!L10,その２!L44,その１!L44,その３!L4,その２!L9,その２!L37,その１!L18,その２!L30,その１!L6)</f>
        <v>923</v>
      </c>
      <c r="M4" s="22">
        <f>SUM(その３!M35,その３!M23,その２!M8,その２!M53,その１!M53,その３!M19,その２!M46,その１!M50,その２!M45,その３!M11,その１!M47,その２!M10,その２!M44,その１!M44,その３!M4,その２!M9,その２!M37,その１!M18,その２!M30,その１!M6)</f>
        <v>800</v>
      </c>
      <c r="N4" s="21">
        <f>SUM(その３!N35,その３!N23,その２!N8,その２!N53,その１!N53,その３!N19,その２!N46,その１!N50,その２!N45,その３!N11,その１!N47,その２!N10,その２!N44,その１!N44,その３!N4,その２!N9,その２!N37,その１!N18,その２!N30,その１!N6)</f>
        <v>925</v>
      </c>
      <c r="O4" s="22">
        <f>SUM(その３!O35,その３!O23,その２!O8,その２!O53,その１!O53,その３!O19,その２!O46,その１!O50,その２!O45,その３!O11,その１!O47,その２!O10,その２!O44,その１!O44,その３!O4,その２!O9,その２!O37,その１!O18,その２!O30,その１!O6)</f>
        <v>729</v>
      </c>
      <c r="P4" s="21">
        <f>SUM(その３!P35,その３!P23,その２!P8,その２!P53,その１!P53,その３!P19,その２!P46,その１!P50,その２!P45,その３!P11,その１!P47,その２!P10,その２!P44,その１!P44,その３!P4,その２!P9,その２!P37,その１!P18,その２!P30,その１!P6)</f>
        <v>769</v>
      </c>
      <c r="Q4" s="22">
        <f>SUM(その３!Q35,その３!Q23,その２!Q8,その２!Q53,その１!Q53,その３!Q19,その２!Q46,その１!Q50,その２!Q45,その３!Q11,その１!Q47,その２!Q10,その２!Q44,その１!Q44,その３!Q4,その２!Q9,その２!Q37,その１!Q18,その２!Q30,その１!Q6)</f>
        <v>695</v>
      </c>
      <c r="R4" s="21">
        <f>SUM(その３!R35,その３!R23,その２!R8,その２!R53,その１!R53,その３!R19,その２!R46,その１!R50,その２!R45,その３!R11,その１!R47,その２!R10,その２!R44,その１!R44,その３!R4,その２!R9,その２!R37,その１!R18,その２!R30,その１!R6)</f>
        <v>819</v>
      </c>
      <c r="S4" s="22">
        <f>SUM(その３!S35,その３!S23,その２!S8,その２!S53,その１!S53,その３!S19,その２!S46,その１!S50,その２!S45,その３!S11,その１!S47,その２!S10,その２!S44,その１!S44,その３!S4,その２!S9,その２!S37,その１!S18,その２!S30,その１!S6)</f>
        <v>717</v>
      </c>
      <c r="T4" s="21">
        <f>SUM(その３!T35,その３!T23,その２!T8,その２!T53,その１!T53,その３!T19,その２!T46,その１!T50,その２!T45,その３!T11,その１!T47,その２!T10,その２!T44,その１!T44,その３!T4,その２!T9,その２!T37,その１!T18,その２!T30,その１!T6)</f>
        <v>881</v>
      </c>
      <c r="U4" s="22">
        <f>SUM(その３!U35,その３!U23,その２!U8,その２!U53,その１!U53,その３!U19,その２!U46,その１!U50,その２!U45,その３!U11,その１!U47,その２!U10,その２!U44,その１!U44,その３!U4,その２!U9,その２!U37,その１!U18,その２!U30,その１!U6)</f>
        <v>719</v>
      </c>
      <c r="V4" s="21">
        <f>SUM(その３!V35,その３!V23,その２!V8,その２!V53,その１!V53,その３!V19,その２!V46,その１!V50,その２!V45,その３!V11,その１!V47,その２!V10,その２!V44,その１!V44,その３!V4,その２!V9,その２!V37,その１!V18,その２!V30,その１!V6)</f>
        <v>785</v>
      </c>
      <c r="W4" s="22">
        <f>SUM(その３!W35,その３!W23,その２!W8,その２!W53,その１!W53,その３!W19,その２!W46,その１!W50,その２!W45,その３!W11,その１!W47,その２!W10,その２!W44,その１!W44,その３!W4,その２!W9,その２!W37,その１!W18,その２!W30,その１!W6)</f>
        <v>686</v>
      </c>
      <c r="X4" s="21">
        <f>SUM(その３!X35,その３!X23,その２!X8,その２!X53,その１!X53,その３!X19,その２!X46,その１!X50,その２!X45,その３!X11,その１!X47,その２!X10,その２!X44,その１!X44,その３!X4,その２!X9,その２!X37,その１!X18,その２!X30,その１!X6)</f>
        <v>957</v>
      </c>
      <c r="Y4" s="22">
        <f>SUM(その３!Y35,その３!Y23,その２!Y8,その２!Y53,その１!Y53,その３!Y19,その２!Y46,その１!Y50,その２!Y45,その３!Y11,その１!Y47,その２!Y10,その２!Y44,その１!Y44,その３!Y4,その２!Y9,その２!Y37,その１!Y18,その２!Y30,その１!Y6)</f>
        <v>829</v>
      </c>
      <c r="Z4" s="21">
        <f>SUM(その３!Z35,その３!Z23,その２!Z8,その２!Z53,その１!Z53,その３!Z19,その２!Z46,その１!Z50,その２!Z45,その３!Z11,その１!Z47,その２!Z10,その２!Z44,その１!Z44,その３!Z4,その２!Z9,その２!Z37,その１!Z18,その２!Z30,その１!Z6)</f>
        <v>939</v>
      </c>
      <c r="AA4" s="22">
        <f>SUM(その３!AA35,その３!AA23,その２!AA8,その２!AA53,その１!AA53,その３!AA19,その２!AA46,その１!AA50,その２!AA45,その３!AA11,その１!AA47,その２!AA10,その２!AA44,その１!AA44,その３!AA4,その２!AA9,その２!AA37,その１!AA18,その２!AA30,その１!AA6)</f>
        <v>820</v>
      </c>
      <c r="AB4" s="21">
        <f>SUM(その３!AB35,その３!AB23,その２!AB8,その２!AB53,その１!AB53,その３!AB19,その２!AB46,その１!AB50,その２!AB45,その３!AB11,その１!AB47,その２!AB10,その２!AB44,その１!AB44,その３!AB4,その２!AB9,その２!AB37,その１!AB18,その２!AB30,その１!AB6)</f>
        <v>1038</v>
      </c>
      <c r="AC4" s="23">
        <f>SUM(その３!AC35,その３!AC23,その２!AC8,その２!AC53,その１!AC53,その３!AC19,その２!AC46,その１!AC50,その２!AC45,その３!AC11,その１!AC47,その２!AC10,その２!AC44,その１!AC44,その３!AC4,その２!AC9,その２!AC37,その１!AC18,その２!AC30,その１!AC6)</f>
        <v>876</v>
      </c>
    </row>
    <row r="5" spans="1:29" ht="13.5">
      <c r="A5" s="32"/>
      <c r="B5" s="18"/>
      <c r="C5" s="19"/>
      <c r="D5" s="20"/>
      <c r="E5" s="20"/>
      <c r="F5" s="21"/>
      <c r="G5" s="20"/>
      <c r="H5" s="21"/>
      <c r="I5" s="22"/>
      <c r="J5" s="20"/>
      <c r="K5" s="20"/>
      <c r="L5" s="21"/>
      <c r="M5" s="22"/>
      <c r="N5" s="20"/>
      <c r="O5" s="20"/>
      <c r="P5" s="21"/>
      <c r="Q5" s="22"/>
      <c r="R5" s="20"/>
      <c r="S5" s="20"/>
      <c r="T5" s="21"/>
      <c r="U5" s="20"/>
      <c r="V5" s="21"/>
      <c r="W5" s="22"/>
      <c r="X5" s="20"/>
      <c r="Y5" s="20"/>
      <c r="Z5" s="21"/>
      <c r="AA5" s="22"/>
      <c r="AB5" s="21"/>
      <c r="AC5" s="23"/>
    </row>
    <row r="6" spans="1:29" ht="13.5">
      <c r="A6" s="17" t="s">
        <v>22</v>
      </c>
      <c r="B6" s="18" t="s">
        <v>23</v>
      </c>
      <c r="C6" s="19">
        <f>SUM(その１!C7,その１!C8,その１!C11,その１!C12,その１!C16,その１!C17)</f>
        <v>352</v>
      </c>
      <c r="D6" s="21">
        <f>SUM(その１!D7,その１!D8,その１!D11,その１!D12,その１!D16,その１!D17)</f>
        <v>168</v>
      </c>
      <c r="E6" s="22">
        <f>SUM(その１!E7,その１!E8,その１!E11,その１!E12,その１!E16,その１!E17)</f>
        <v>184</v>
      </c>
      <c r="F6" s="21">
        <f>SUM(その１!F7,その１!F8,その１!F11,その１!F12,その１!F16,その１!F17)</f>
        <v>12</v>
      </c>
      <c r="G6" s="22">
        <f>SUM(その１!G7,その１!G8,その１!G11,その１!G12,その１!G16,その１!G17)</f>
        <v>25</v>
      </c>
      <c r="H6" s="21">
        <f>SUM(その１!H7,その１!H8,その１!H11,その１!H12,その１!H16,その１!H17)</f>
        <v>15</v>
      </c>
      <c r="I6" s="22">
        <f>SUM(その１!I7,その１!I8,その１!I11,その１!I12,その１!I16,その１!I17)</f>
        <v>15</v>
      </c>
      <c r="J6" s="21">
        <f>SUM(その１!J7,その１!J8,その１!J11,その１!J12,その１!J16,その１!J17)</f>
        <v>19</v>
      </c>
      <c r="K6" s="22">
        <f>SUM(その１!K7,その１!K8,その１!K11,その１!K12,その１!K16,その１!K17)</f>
        <v>10</v>
      </c>
      <c r="L6" s="21">
        <f>SUM(その１!L7,その１!L8,その１!L11,その１!L12,その１!L16,その１!L17)</f>
        <v>15</v>
      </c>
      <c r="M6" s="22">
        <f>SUM(その１!M7,その１!M8,その１!M11,その１!M12,その１!M16,その１!M17)</f>
        <v>15</v>
      </c>
      <c r="N6" s="21">
        <f>SUM(その１!N7,その１!N8,その１!N11,その１!N12,その１!N16,その１!N17)</f>
        <v>13</v>
      </c>
      <c r="O6" s="22">
        <f>SUM(その１!O7,その１!O8,その１!O11,その１!O12,その１!O16,その１!O17)</f>
        <v>10</v>
      </c>
      <c r="P6" s="21">
        <f>SUM(その１!P7,その１!P8,その１!P11,その１!P12,その１!P16,その１!P17)</f>
        <v>13</v>
      </c>
      <c r="Q6" s="22">
        <f>SUM(その１!Q7,その１!Q8,その１!Q11,その１!Q12,その１!Q16,その１!Q17)</f>
        <v>16</v>
      </c>
      <c r="R6" s="21">
        <f>SUM(その１!R7,その１!R8,その１!R11,その１!R12,その１!R16,その１!R17)</f>
        <v>13</v>
      </c>
      <c r="S6" s="22">
        <f>SUM(その１!S7,その１!S8,その１!S11,その１!S12,その１!S16,その１!S17)</f>
        <v>18</v>
      </c>
      <c r="T6" s="21">
        <f>SUM(その１!T7,その１!T8,その１!T11,その１!T12,その１!T16,その１!T17)</f>
        <v>18</v>
      </c>
      <c r="U6" s="22">
        <f>SUM(その１!U7,その１!U8,その１!U11,その１!U12,その１!U16,その１!U17)</f>
        <v>15</v>
      </c>
      <c r="V6" s="21">
        <f>SUM(その１!V7,その１!V8,その１!V11,その１!V12,その１!V16,その１!V17)</f>
        <v>13</v>
      </c>
      <c r="W6" s="22">
        <f>SUM(その１!W7,その１!W8,その１!W11,その１!W12,その１!W16,その１!W17)</f>
        <v>16</v>
      </c>
      <c r="X6" s="21">
        <f>SUM(その１!X7,その１!X8,その１!X11,その１!X12,その１!X16,その１!X17)</f>
        <v>11</v>
      </c>
      <c r="Y6" s="22">
        <f>SUM(その１!Y7,その１!Y8,その１!Y11,その１!Y12,その１!Y16,その１!Y17)</f>
        <v>14</v>
      </c>
      <c r="Z6" s="21">
        <f>SUM(その１!Z7,その１!Z8,その１!Z11,その１!Z12,その１!Z16,その１!Z17)</f>
        <v>17</v>
      </c>
      <c r="AA6" s="22">
        <f>SUM(その１!AA7,その１!AA8,その１!AA11,その１!AA12,その１!AA16,その１!AA17)</f>
        <v>11</v>
      </c>
      <c r="AB6" s="21">
        <f>SUM(その１!AB7,その１!AB8,その１!AB11,その１!AB12,その１!AB16,その１!AB17)</f>
        <v>9</v>
      </c>
      <c r="AC6" s="23">
        <f>SUM(その１!AC7,その１!AC8,その１!AC11,その１!AC12,その１!AC16,その１!AC17)</f>
        <v>19</v>
      </c>
    </row>
    <row r="7" spans="1:29" ht="13.5">
      <c r="A7" s="17" t="s">
        <v>24</v>
      </c>
      <c r="B7" s="18" t="s">
        <v>25</v>
      </c>
      <c r="C7" s="19">
        <v>40</v>
      </c>
      <c r="D7" s="20">
        <v>19</v>
      </c>
      <c r="E7" s="20">
        <v>21</v>
      </c>
      <c r="F7" s="21">
        <v>5</v>
      </c>
      <c r="G7" s="20">
        <v>2</v>
      </c>
      <c r="H7" s="21">
        <v>3</v>
      </c>
      <c r="I7" s="22">
        <v>1</v>
      </c>
      <c r="J7" s="20">
        <v>1</v>
      </c>
      <c r="K7" s="20">
        <v>0</v>
      </c>
      <c r="L7" s="21">
        <v>1</v>
      </c>
      <c r="M7" s="22">
        <v>3</v>
      </c>
      <c r="N7" s="20">
        <v>2</v>
      </c>
      <c r="O7" s="20">
        <v>1</v>
      </c>
      <c r="P7" s="21">
        <v>2</v>
      </c>
      <c r="Q7" s="22">
        <v>1</v>
      </c>
      <c r="R7" s="20">
        <v>0</v>
      </c>
      <c r="S7" s="20">
        <v>2</v>
      </c>
      <c r="T7" s="21">
        <v>1</v>
      </c>
      <c r="U7" s="20">
        <v>2</v>
      </c>
      <c r="V7" s="21">
        <v>1</v>
      </c>
      <c r="W7" s="22">
        <v>0</v>
      </c>
      <c r="X7" s="20">
        <v>0</v>
      </c>
      <c r="Y7" s="20">
        <v>3</v>
      </c>
      <c r="Z7" s="21">
        <v>1</v>
      </c>
      <c r="AA7" s="22">
        <v>1</v>
      </c>
      <c r="AB7" s="21">
        <v>2</v>
      </c>
      <c r="AC7" s="23">
        <v>5</v>
      </c>
    </row>
    <row r="8" spans="1:29" ht="13.5">
      <c r="A8" s="17" t="s">
        <v>26</v>
      </c>
      <c r="B8" s="18" t="s">
        <v>27</v>
      </c>
      <c r="C8" s="19">
        <f>SUM(その１!C9,その１!C10)</f>
        <v>35</v>
      </c>
      <c r="D8" s="21">
        <f>SUM(その１!D9,その１!D10)</f>
        <v>23</v>
      </c>
      <c r="E8" s="20">
        <f>SUM(その１!E9,その１!E10)</f>
        <v>12</v>
      </c>
      <c r="F8" s="21">
        <f>SUM(その１!F9,その１!F10)</f>
        <v>1</v>
      </c>
      <c r="G8" s="22">
        <f>SUM(その１!G9,その１!G10)</f>
        <v>2</v>
      </c>
      <c r="H8" s="20">
        <f>SUM(その１!H9,その１!H10)</f>
        <v>4</v>
      </c>
      <c r="I8" s="20">
        <f>SUM(その１!I9,その１!I10)</f>
        <v>2</v>
      </c>
      <c r="J8" s="21">
        <f>SUM(その１!J9,その１!J10)</f>
        <v>3</v>
      </c>
      <c r="K8" s="22">
        <f>SUM(その１!K9,その１!K10)</f>
        <v>0</v>
      </c>
      <c r="L8" s="20">
        <f>SUM(その１!L9,その１!L10)</f>
        <v>1</v>
      </c>
      <c r="M8" s="20">
        <f>SUM(その１!M9,その１!M10)</f>
        <v>3</v>
      </c>
      <c r="N8" s="21">
        <f>SUM(その１!N9,その１!N10)</f>
        <v>2</v>
      </c>
      <c r="O8" s="22">
        <f>SUM(その１!O9,その１!O10)</f>
        <v>0</v>
      </c>
      <c r="P8" s="20">
        <f>SUM(その１!P9,その１!P10)</f>
        <v>3</v>
      </c>
      <c r="Q8" s="20">
        <f>SUM(その１!Q9,その１!Q10)</f>
        <v>2</v>
      </c>
      <c r="R8" s="21">
        <f>SUM(その１!R9,その１!R10)</f>
        <v>1</v>
      </c>
      <c r="S8" s="22">
        <f>SUM(その１!S9,その１!S10)</f>
        <v>0</v>
      </c>
      <c r="T8" s="20">
        <f>SUM(その１!T9,その１!T10)</f>
        <v>1</v>
      </c>
      <c r="U8" s="20">
        <f>SUM(その１!U9,その１!U10)</f>
        <v>0</v>
      </c>
      <c r="V8" s="21">
        <f>SUM(その１!V9,その１!V10)</f>
        <v>2</v>
      </c>
      <c r="W8" s="22">
        <f>SUM(その１!W9,その１!W10)</f>
        <v>1</v>
      </c>
      <c r="X8" s="20">
        <f>SUM(その１!X9,その１!X10)</f>
        <v>1</v>
      </c>
      <c r="Y8" s="20">
        <f>SUM(その１!Y9,その１!Y10)</f>
        <v>0</v>
      </c>
      <c r="Z8" s="21">
        <f>SUM(その１!Z9,その１!Z10)</f>
        <v>1</v>
      </c>
      <c r="AA8" s="22">
        <f>SUM(その１!AA9,その１!AA10)</f>
        <v>1</v>
      </c>
      <c r="AB8" s="20">
        <f>SUM(その１!AB9,その１!AB10)</f>
        <v>3</v>
      </c>
      <c r="AC8" s="23">
        <f>SUM(その１!AC9,その１!AC10)</f>
        <v>1</v>
      </c>
    </row>
    <row r="9" spans="1:29" ht="13.5">
      <c r="A9" s="17" t="s">
        <v>28</v>
      </c>
      <c r="B9" s="18" t="s">
        <v>274</v>
      </c>
      <c r="C9" s="19">
        <v>33</v>
      </c>
      <c r="D9" s="20">
        <v>22</v>
      </c>
      <c r="E9" s="20">
        <v>11</v>
      </c>
      <c r="F9" s="21">
        <v>1</v>
      </c>
      <c r="G9" s="20">
        <v>2</v>
      </c>
      <c r="H9" s="21">
        <v>4</v>
      </c>
      <c r="I9" s="22">
        <v>2</v>
      </c>
      <c r="J9" s="20">
        <v>3</v>
      </c>
      <c r="K9" s="20">
        <v>0</v>
      </c>
      <c r="L9" s="21">
        <v>0</v>
      </c>
      <c r="M9" s="22">
        <v>3</v>
      </c>
      <c r="N9" s="20">
        <v>2</v>
      </c>
      <c r="O9" s="20">
        <v>0</v>
      </c>
      <c r="P9" s="21">
        <v>3</v>
      </c>
      <c r="Q9" s="22">
        <v>2</v>
      </c>
      <c r="R9" s="20">
        <v>1</v>
      </c>
      <c r="S9" s="20">
        <v>0</v>
      </c>
      <c r="T9" s="21">
        <v>1</v>
      </c>
      <c r="U9" s="20">
        <v>0</v>
      </c>
      <c r="V9" s="21">
        <v>2</v>
      </c>
      <c r="W9" s="22">
        <v>0</v>
      </c>
      <c r="X9" s="20">
        <v>1</v>
      </c>
      <c r="Y9" s="20">
        <v>0</v>
      </c>
      <c r="Z9" s="21">
        <v>1</v>
      </c>
      <c r="AA9" s="22">
        <v>1</v>
      </c>
      <c r="AB9" s="21">
        <v>3</v>
      </c>
      <c r="AC9" s="23">
        <v>1</v>
      </c>
    </row>
    <row r="10" spans="1:29" ht="13.5">
      <c r="A10" s="17" t="s">
        <v>29</v>
      </c>
      <c r="B10" s="18" t="s">
        <v>30</v>
      </c>
      <c r="C10" s="19">
        <v>2</v>
      </c>
      <c r="D10" s="20">
        <v>1</v>
      </c>
      <c r="E10" s="20">
        <v>1</v>
      </c>
      <c r="F10" s="21">
        <v>0</v>
      </c>
      <c r="G10" s="20">
        <v>0</v>
      </c>
      <c r="H10" s="21">
        <v>0</v>
      </c>
      <c r="I10" s="22">
        <v>0</v>
      </c>
      <c r="J10" s="20">
        <v>0</v>
      </c>
      <c r="K10" s="20">
        <v>0</v>
      </c>
      <c r="L10" s="21">
        <v>1</v>
      </c>
      <c r="M10" s="22">
        <v>0</v>
      </c>
      <c r="N10" s="20">
        <v>0</v>
      </c>
      <c r="O10" s="20">
        <v>0</v>
      </c>
      <c r="P10" s="21">
        <v>0</v>
      </c>
      <c r="Q10" s="22">
        <v>0</v>
      </c>
      <c r="R10" s="20">
        <v>0</v>
      </c>
      <c r="S10" s="20">
        <v>0</v>
      </c>
      <c r="T10" s="21">
        <v>0</v>
      </c>
      <c r="U10" s="20">
        <v>0</v>
      </c>
      <c r="V10" s="21">
        <v>0</v>
      </c>
      <c r="W10" s="22">
        <v>1</v>
      </c>
      <c r="X10" s="20">
        <v>0</v>
      </c>
      <c r="Y10" s="20">
        <v>0</v>
      </c>
      <c r="Z10" s="21">
        <v>0</v>
      </c>
      <c r="AA10" s="22">
        <v>0</v>
      </c>
      <c r="AB10" s="21">
        <v>0</v>
      </c>
      <c r="AC10" s="23">
        <v>0</v>
      </c>
    </row>
    <row r="11" spans="1:29" ht="13.5">
      <c r="A11" s="17" t="s">
        <v>31</v>
      </c>
      <c r="B11" s="18" t="s">
        <v>32</v>
      </c>
      <c r="C11" s="19">
        <v>125</v>
      </c>
      <c r="D11" s="20">
        <v>59</v>
      </c>
      <c r="E11" s="20">
        <v>66</v>
      </c>
      <c r="F11" s="21">
        <v>3</v>
      </c>
      <c r="G11" s="20">
        <v>11</v>
      </c>
      <c r="H11" s="21">
        <v>5</v>
      </c>
      <c r="I11" s="22">
        <v>4</v>
      </c>
      <c r="J11" s="20">
        <v>5</v>
      </c>
      <c r="K11" s="20">
        <v>4</v>
      </c>
      <c r="L11" s="21">
        <v>4</v>
      </c>
      <c r="M11" s="22">
        <v>6</v>
      </c>
      <c r="N11" s="20">
        <v>2</v>
      </c>
      <c r="O11" s="20">
        <v>5</v>
      </c>
      <c r="P11" s="21">
        <v>3</v>
      </c>
      <c r="Q11" s="22">
        <v>5</v>
      </c>
      <c r="R11" s="20">
        <v>7</v>
      </c>
      <c r="S11" s="20">
        <v>7</v>
      </c>
      <c r="T11" s="21">
        <v>7</v>
      </c>
      <c r="U11" s="20">
        <v>4</v>
      </c>
      <c r="V11" s="21">
        <v>5</v>
      </c>
      <c r="W11" s="22">
        <v>7</v>
      </c>
      <c r="X11" s="20">
        <v>8</v>
      </c>
      <c r="Y11" s="20">
        <v>5</v>
      </c>
      <c r="Z11" s="21">
        <v>8</v>
      </c>
      <c r="AA11" s="22">
        <v>3</v>
      </c>
      <c r="AB11" s="21">
        <v>2</v>
      </c>
      <c r="AC11" s="23">
        <v>5</v>
      </c>
    </row>
    <row r="12" spans="1:29" ht="13.5">
      <c r="A12" s="17" t="s">
        <v>33</v>
      </c>
      <c r="B12" s="18" t="s">
        <v>34</v>
      </c>
      <c r="C12" s="19">
        <f>SUM(その１!C13,その１!C14,その１!C15)</f>
        <v>78</v>
      </c>
      <c r="D12" s="20">
        <f>SUM(その１!D13,その１!D14,その１!D15)</f>
        <v>36</v>
      </c>
      <c r="E12" s="20">
        <f>SUM(その１!E13,その１!E14,その１!E15)</f>
        <v>42</v>
      </c>
      <c r="F12" s="21">
        <f>SUM(その１!F13,その１!F14,その１!F15)</f>
        <v>2</v>
      </c>
      <c r="G12" s="20">
        <f>SUM(その１!G13,その１!G14,その１!G15)</f>
        <v>8</v>
      </c>
      <c r="H12" s="21">
        <f>SUM(その１!H13,その１!H14,その１!H15)</f>
        <v>3</v>
      </c>
      <c r="I12" s="22">
        <f>SUM(その１!I13,その１!I14,その１!I15)</f>
        <v>3</v>
      </c>
      <c r="J12" s="21">
        <f>SUM(その１!J13,その１!J14,その１!J15)</f>
        <v>6</v>
      </c>
      <c r="K12" s="22">
        <f>SUM(その１!K13,その１!K14,その１!K15)</f>
        <v>4</v>
      </c>
      <c r="L12" s="21">
        <f>SUM(その１!L13,その１!L14,その１!L15)</f>
        <v>5</v>
      </c>
      <c r="M12" s="22">
        <f>SUM(その１!M13,その１!M14,その１!M15)</f>
        <v>2</v>
      </c>
      <c r="N12" s="21">
        <f>SUM(その１!N13,その１!N14,その１!N15)</f>
        <v>5</v>
      </c>
      <c r="O12" s="22">
        <f>SUM(その１!O13,その１!O14,その１!O15)</f>
        <v>2</v>
      </c>
      <c r="P12" s="21">
        <f>SUM(その１!P13,その１!P14,その１!P15)</f>
        <v>4</v>
      </c>
      <c r="Q12" s="22">
        <f>SUM(その１!Q13,その１!Q14,その１!Q15)</f>
        <v>4</v>
      </c>
      <c r="R12" s="21">
        <f>SUM(その１!R13,その１!R14,その１!R15)</f>
        <v>2</v>
      </c>
      <c r="S12" s="22">
        <f>SUM(その１!S13,その１!S14,その１!S15)</f>
        <v>3</v>
      </c>
      <c r="T12" s="21">
        <f>SUM(その１!T13,その１!T14,その１!T15)</f>
        <v>4</v>
      </c>
      <c r="U12" s="22">
        <f>SUM(その１!U13,その１!U14,その１!U15)</f>
        <v>4</v>
      </c>
      <c r="V12" s="21">
        <f>SUM(その１!V13,その１!V14,その１!V15)</f>
        <v>2</v>
      </c>
      <c r="W12" s="22">
        <f>SUM(その１!W13,その１!W14,その１!W15)</f>
        <v>2</v>
      </c>
      <c r="X12" s="21">
        <f>SUM(その１!X13,その１!X14,その１!X15)</f>
        <v>0</v>
      </c>
      <c r="Y12" s="22">
        <f>SUM(その１!Y13,その１!Y14,その１!Y15)</f>
        <v>2</v>
      </c>
      <c r="Z12" s="21">
        <f>SUM(その１!Z13,その１!Z14,その１!Z15)</f>
        <v>3</v>
      </c>
      <c r="AA12" s="22">
        <f>SUM(その１!AA13,その１!AA14,その１!AA15)</f>
        <v>3</v>
      </c>
      <c r="AB12" s="21">
        <f>SUM(その１!AB13,その１!AB14,その１!AB15)</f>
        <v>0</v>
      </c>
      <c r="AC12" s="23">
        <f>SUM(その１!AC13,その１!AC14,その１!AC15)</f>
        <v>5</v>
      </c>
    </row>
    <row r="13" spans="1:29" ht="13.5">
      <c r="A13" s="17" t="s">
        <v>35</v>
      </c>
      <c r="B13" s="18" t="s">
        <v>36</v>
      </c>
      <c r="C13" s="19">
        <v>9</v>
      </c>
      <c r="D13" s="20">
        <v>5</v>
      </c>
      <c r="E13" s="20">
        <v>4</v>
      </c>
      <c r="F13" s="21">
        <v>0</v>
      </c>
      <c r="G13" s="20">
        <v>1</v>
      </c>
      <c r="H13" s="21">
        <v>0</v>
      </c>
      <c r="I13" s="22">
        <v>0</v>
      </c>
      <c r="J13" s="20">
        <v>2</v>
      </c>
      <c r="K13" s="20">
        <v>0</v>
      </c>
      <c r="L13" s="21">
        <v>0</v>
      </c>
      <c r="M13" s="22">
        <v>0</v>
      </c>
      <c r="N13" s="20">
        <v>1</v>
      </c>
      <c r="O13" s="20">
        <v>1</v>
      </c>
      <c r="P13" s="21">
        <v>1</v>
      </c>
      <c r="Q13" s="22">
        <v>1</v>
      </c>
      <c r="R13" s="20">
        <v>0</v>
      </c>
      <c r="S13" s="20">
        <v>0</v>
      </c>
      <c r="T13" s="21">
        <v>1</v>
      </c>
      <c r="U13" s="20">
        <v>0</v>
      </c>
      <c r="V13" s="21">
        <v>0</v>
      </c>
      <c r="W13" s="22">
        <v>0</v>
      </c>
      <c r="X13" s="20">
        <v>0</v>
      </c>
      <c r="Y13" s="20">
        <v>1</v>
      </c>
      <c r="Z13" s="21">
        <v>0</v>
      </c>
      <c r="AA13" s="22">
        <v>0</v>
      </c>
      <c r="AB13" s="21">
        <v>0</v>
      </c>
      <c r="AC13" s="23">
        <v>0</v>
      </c>
    </row>
    <row r="14" spans="1:29" ht="13.5">
      <c r="A14" s="17" t="s">
        <v>37</v>
      </c>
      <c r="B14" s="18" t="s">
        <v>38</v>
      </c>
      <c r="C14" s="19">
        <v>60</v>
      </c>
      <c r="D14" s="20">
        <v>26</v>
      </c>
      <c r="E14" s="20">
        <v>34</v>
      </c>
      <c r="F14" s="21">
        <v>2</v>
      </c>
      <c r="G14" s="20">
        <v>7</v>
      </c>
      <c r="H14" s="21">
        <v>2</v>
      </c>
      <c r="I14" s="22">
        <v>3</v>
      </c>
      <c r="J14" s="20">
        <v>4</v>
      </c>
      <c r="K14" s="20">
        <v>2</v>
      </c>
      <c r="L14" s="21">
        <v>3</v>
      </c>
      <c r="M14" s="22">
        <v>2</v>
      </c>
      <c r="N14" s="20">
        <v>4</v>
      </c>
      <c r="O14" s="20">
        <v>1</v>
      </c>
      <c r="P14" s="21">
        <v>2</v>
      </c>
      <c r="Q14" s="22">
        <v>3</v>
      </c>
      <c r="R14" s="20">
        <v>2</v>
      </c>
      <c r="S14" s="20">
        <v>3</v>
      </c>
      <c r="T14" s="21">
        <v>3</v>
      </c>
      <c r="U14" s="20">
        <v>2</v>
      </c>
      <c r="V14" s="21">
        <v>1</v>
      </c>
      <c r="W14" s="22">
        <v>2</v>
      </c>
      <c r="X14" s="20">
        <v>0</v>
      </c>
      <c r="Y14" s="20">
        <v>1</v>
      </c>
      <c r="Z14" s="21">
        <v>3</v>
      </c>
      <c r="AA14" s="22">
        <v>3</v>
      </c>
      <c r="AB14" s="21">
        <v>0</v>
      </c>
      <c r="AC14" s="23">
        <v>5</v>
      </c>
    </row>
    <row r="15" spans="1:29" ht="13.5">
      <c r="A15" s="17" t="s">
        <v>39</v>
      </c>
      <c r="B15" s="18" t="s">
        <v>40</v>
      </c>
      <c r="C15" s="19">
        <v>9</v>
      </c>
      <c r="D15" s="20">
        <v>5</v>
      </c>
      <c r="E15" s="20">
        <v>4</v>
      </c>
      <c r="F15" s="21">
        <v>0</v>
      </c>
      <c r="G15" s="20">
        <v>0</v>
      </c>
      <c r="H15" s="21">
        <v>1</v>
      </c>
      <c r="I15" s="22">
        <v>0</v>
      </c>
      <c r="J15" s="20">
        <v>0</v>
      </c>
      <c r="K15" s="20">
        <v>2</v>
      </c>
      <c r="L15" s="21">
        <v>2</v>
      </c>
      <c r="M15" s="22">
        <v>0</v>
      </c>
      <c r="N15" s="20">
        <v>0</v>
      </c>
      <c r="O15" s="20">
        <v>0</v>
      </c>
      <c r="P15" s="21">
        <v>1</v>
      </c>
      <c r="Q15" s="22">
        <v>0</v>
      </c>
      <c r="R15" s="20">
        <v>0</v>
      </c>
      <c r="S15" s="20">
        <v>0</v>
      </c>
      <c r="T15" s="21">
        <v>0</v>
      </c>
      <c r="U15" s="20">
        <v>2</v>
      </c>
      <c r="V15" s="21">
        <v>1</v>
      </c>
      <c r="W15" s="22">
        <v>0</v>
      </c>
      <c r="X15" s="20">
        <v>0</v>
      </c>
      <c r="Y15" s="20">
        <v>0</v>
      </c>
      <c r="Z15" s="21">
        <v>0</v>
      </c>
      <c r="AA15" s="22">
        <v>0</v>
      </c>
      <c r="AB15" s="21">
        <v>0</v>
      </c>
      <c r="AC15" s="23">
        <v>0</v>
      </c>
    </row>
    <row r="16" spans="1:29" ht="13.5">
      <c r="A16" s="17" t="s">
        <v>41</v>
      </c>
      <c r="B16" s="18" t="s">
        <v>42</v>
      </c>
      <c r="C16" s="19">
        <v>0</v>
      </c>
      <c r="D16" s="20">
        <v>0</v>
      </c>
      <c r="E16" s="20">
        <v>0</v>
      </c>
      <c r="F16" s="21">
        <v>0</v>
      </c>
      <c r="G16" s="20">
        <v>0</v>
      </c>
      <c r="H16" s="21">
        <v>0</v>
      </c>
      <c r="I16" s="22">
        <v>0</v>
      </c>
      <c r="J16" s="20">
        <v>0</v>
      </c>
      <c r="K16" s="20">
        <v>0</v>
      </c>
      <c r="L16" s="21">
        <v>0</v>
      </c>
      <c r="M16" s="22">
        <v>0</v>
      </c>
      <c r="N16" s="20">
        <v>0</v>
      </c>
      <c r="O16" s="20">
        <v>0</v>
      </c>
      <c r="P16" s="21">
        <v>0</v>
      </c>
      <c r="Q16" s="22">
        <v>0</v>
      </c>
      <c r="R16" s="20">
        <v>0</v>
      </c>
      <c r="S16" s="20">
        <v>0</v>
      </c>
      <c r="T16" s="21">
        <v>0</v>
      </c>
      <c r="U16" s="20">
        <v>0</v>
      </c>
      <c r="V16" s="21">
        <v>0</v>
      </c>
      <c r="W16" s="22">
        <v>0</v>
      </c>
      <c r="X16" s="20">
        <v>0</v>
      </c>
      <c r="Y16" s="20">
        <v>0</v>
      </c>
      <c r="Z16" s="21">
        <v>0</v>
      </c>
      <c r="AA16" s="22">
        <v>0</v>
      </c>
      <c r="AB16" s="21">
        <v>0</v>
      </c>
      <c r="AC16" s="23">
        <v>0</v>
      </c>
    </row>
    <row r="17" spans="1:29" ht="13.5">
      <c r="A17" s="17" t="s">
        <v>43</v>
      </c>
      <c r="B17" s="18" t="s">
        <v>44</v>
      </c>
      <c r="C17" s="19">
        <v>74</v>
      </c>
      <c r="D17" s="20">
        <v>31</v>
      </c>
      <c r="E17" s="20">
        <v>43</v>
      </c>
      <c r="F17" s="21">
        <v>1</v>
      </c>
      <c r="G17" s="20">
        <v>2</v>
      </c>
      <c r="H17" s="21">
        <v>0</v>
      </c>
      <c r="I17" s="22">
        <v>5</v>
      </c>
      <c r="J17" s="20">
        <v>4</v>
      </c>
      <c r="K17" s="20">
        <v>2</v>
      </c>
      <c r="L17" s="21">
        <v>4</v>
      </c>
      <c r="M17" s="22">
        <v>1</v>
      </c>
      <c r="N17" s="20">
        <v>2</v>
      </c>
      <c r="O17" s="20">
        <v>2</v>
      </c>
      <c r="P17" s="21">
        <v>1</v>
      </c>
      <c r="Q17" s="22">
        <v>4</v>
      </c>
      <c r="R17" s="20">
        <v>3</v>
      </c>
      <c r="S17" s="20">
        <v>6</v>
      </c>
      <c r="T17" s="21">
        <v>5</v>
      </c>
      <c r="U17" s="20">
        <v>5</v>
      </c>
      <c r="V17" s="21">
        <v>3</v>
      </c>
      <c r="W17" s="22">
        <v>6</v>
      </c>
      <c r="X17" s="20">
        <v>2</v>
      </c>
      <c r="Y17" s="20">
        <v>4</v>
      </c>
      <c r="Z17" s="21">
        <v>4</v>
      </c>
      <c r="AA17" s="22">
        <v>3</v>
      </c>
      <c r="AB17" s="21">
        <v>2</v>
      </c>
      <c r="AC17" s="23">
        <v>3</v>
      </c>
    </row>
    <row r="18" spans="1:29" ht="13.5">
      <c r="A18" s="17" t="s">
        <v>45</v>
      </c>
      <c r="B18" s="18" t="s">
        <v>46</v>
      </c>
      <c r="C18" s="19">
        <f>SUM(その１!C19,その１!C41)</f>
        <v>6310</v>
      </c>
      <c r="D18" s="20">
        <f>SUM(その１!D19,その１!D41)</f>
        <v>3784</v>
      </c>
      <c r="E18" s="20">
        <f>SUM(その１!E19,その１!E41)</f>
        <v>2526</v>
      </c>
      <c r="F18" s="21">
        <f>SUM(その１!F19,その１!F41)</f>
        <v>339</v>
      </c>
      <c r="G18" s="22">
        <f>SUM(その１!G19,その１!G41)</f>
        <v>224</v>
      </c>
      <c r="H18" s="21">
        <f>SUM(その１!H19,その１!H41)</f>
        <v>295</v>
      </c>
      <c r="I18" s="22">
        <f>SUM(その１!I19,その１!I41)</f>
        <v>178</v>
      </c>
      <c r="J18" s="21">
        <f>SUM(その１!J19,その１!J41)</f>
        <v>324</v>
      </c>
      <c r="K18" s="22">
        <f>SUM(その１!K19,その１!K41)</f>
        <v>212</v>
      </c>
      <c r="L18" s="21">
        <f>SUM(その１!L19,その１!L41)</f>
        <v>305</v>
      </c>
      <c r="M18" s="22">
        <f>SUM(その１!M19,その１!M41)</f>
        <v>213</v>
      </c>
      <c r="N18" s="21">
        <f>SUM(その１!N19,その１!N41)</f>
        <v>317</v>
      </c>
      <c r="O18" s="22">
        <f>SUM(その１!O19,その１!O41)</f>
        <v>187</v>
      </c>
      <c r="P18" s="21">
        <f>SUM(その１!P19,その１!P41)</f>
        <v>289</v>
      </c>
      <c r="Q18" s="22">
        <f>SUM(その１!Q19,その１!Q41)</f>
        <v>201</v>
      </c>
      <c r="R18" s="21">
        <f>SUM(その１!R19,その１!R41)</f>
        <v>288</v>
      </c>
      <c r="S18" s="22">
        <f>SUM(その１!S19,その１!S41)</f>
        <v>219</v>
      </c>
      <c r="T18" s="21">
        <f>SUM(その１!T19,その１!T41)</f>
        <v>321</v>
      </c>
      <c r="U18" s="22">
        <f>SUM(その１!U19,その１!U41)</f>
        <v>202</v>
      </c>
      <c r="V18" s="21">
        <f>SUM(その１!V19,その１!V41)</f>
        <v>324</v>
      </c>
      <c r="W18" s="22">
        <f>SUM(その１!W19,その１!W41)</f>
        <v>212</v>
      </c>
      <c r="X18" s="21">
        <f>SUM(その１!X19,その１!X41)</f>
        <v>342</v>
      </c>
      <c r="Y18" s="22">
        <f>SUM(その１!Y19,その１!Y41)</f>
        <v>250</v>
      </c>
      <c r="Z18" s="21">
        <f>SUM(その１!Z19,その１!Z41)</f>
        <v>323</v>
      </c>
      <c r="AA18" s="22">
        <f>SUM(その１!AA19,その１!AA41)</f>
        <v>216</v>
      </c>
      <c r="AB18" s="21">
        <f>SUM(その１!AB19,その１!AB41)</f>
        <v>317</v>
      </c>
      <c r="AC18" s="23">
        <f>SUM(その１!AC19,その１!AC41)</f>
        <v>212</v>
      </c>
    </row>
    <row r="19" spans="1:29" ht="13.5">
      <c r="A19" s="17" t="s">
        <v>47</v>
      </c>
      <c r="B19" s="18" t="s">
        <v>48</v>
      </c>
      <c r="C19" s="19">
        <f>SUM(その１!C20,その１!C21,その１!C22,その１!C23,その１!C24,その１!C25,その１!C26,その１!C27,その１!C28,その１!C29,その１!C30,その１!C31,その１!C32,その１!C33,その１!C34,その１!C35,その１!C36,その１!C37,その１!C38,その１!C39,その１!C40)</f>
        <v>6137</v>
      </c>
      <c r="D19" s="20">
        <f>SUM(その１!D20,その１!D21,その１!D22,その１!D23,その１!D24,その１!D25,その１!D26,その１!D27,その１!D28,その１!D29,その１!D30,その１!D31,その１!D32,その１!D33,その１!D34,その１!D35,その１!D36,その１!D37,その１!D38,その１!D39,その１!D40)</f>
        <v>3694</v>
      </c>
      <c r="E19" s="20">
        <f>SUM(その１!E20,その１!E21,その１!E22,その１!E23,その１!E24,その１!E25,その１!E26,その１!E27,その１!E28,その１!E29,その１!E30,その１!E31,その１!E32,その１!E33,その１!E34,その１!E35,その１!E36,その１!E37,その１!E38,その１!E39,その１!E40)</f>
        <v>2443</v>
      </c>
      <c r="F19" s="21">
        <f>SUM(その１!F20,その１!F21,その１!F22,その１!F23,その１!F24,その１!F25,その１!F26,その１!F27,その１!F28,その１!F29,その１!F30,その１!F31,その１!F32,その１!F33,その１!F34,その１!F35,その１!F36,その１!F37,その１!F38,その１!F39,その１!F40)</f>
        <v>326</v>
      </c>
      <c r="G19" s="22">
        <f>SUM(その１!G20,その１!G21,その１!G22,その１!G23,その１!G24,その１!G25,その１!G26,その１!G27,その１!G28,その１!G29,その１!G30,その１!G31,その１!G32,その１!G33,その１!G34,その１!G35,その１!G36,その１!G37,その１!G38,その１!G39,その１!G40)</f>
        <v>217</v>
      </c>
      <c r="H19" s="21">
        <f>SUM(その１!H20,その１!H21,その１!H22,その１!H23,その１!H24,その１!H25,その１!H26,その１!H27,その１!H28,その１!H29,その１!H30,その１!H31,その１!H32,その１!H33,その１!H34,その１!H35,その１!H36,その１!H37,その１!H38,その１!H39,その１!H40)</f>
        <v>294</v>
      </c>
      <c r="I19" s="22">
        <f>SUM(その１!I20,その１!I21,その１!I22,その１!I23,その１!I24,その１!I25,その１!I26,その１!I27,その１!I28,その１!I29,その１!I30,その１!I31,その１!I32,その１!I33,その１!I34,その１!I35,その１!I36,その１!I37,その１!I38,その１!I39,その１!I40)</f>
        <v>172</v>
      </c>
      <c r="J19" s="21">
        <f>SUM(その１!J20,その１!J21,その１!J22,その１!J23,その１!J24,その１!J25,その１!J26,その１!J27,その１!J28,その１!J29,その１!J30,その１!J31,その１!J32,その１!J33,その１!J34,その１!J35,その１!J36,その１!J37,その１!J38,その１!J39,その１!J40)</f>
        <v>314</v>
      </c>
      <c r="K19" s="22">
        <f>SUM(その１!K20,その１!K21,その１!K22,その１!K23,その１!K24,その１!K25,その１!K26,その１!K27,その１!K28,その１!K29,その１!K30,その１!K31,その１!K32,その１!K33,その１!K34,その１!K35,その１!K36,その１!K37,その１!K38,その１!K39,その１!K40)</f>
        <v>204</v>
      </c>
      <c r="L19" s="21">
        <f>SUM(その１!L20,その１!L21,その１!L22,その１!L23,その１!L24,その１!L25,その１!L26,その１!L27,その１!L28,その１!L29,その１!L30,その１!L31,その１!L32,その１!L33,その１!L34,その１!L35,その１!L36,その１!L37,その１!L38,その１!L39,その１!L40)</f>
        <v>300</v>
      </c>
      <c r="M19" s="22">
        <f>SUM(その１!M20,その１!M21,その１!M22,その１!M23,その１!M24,その１!M25,その１!M26,その１!M27,その１!M28,その１!M29,その１!M30,その１!M31,その１!M32,その１!M33,その１!M34,その１!M35,その１!M36,その１!M37,その１!M38,その１!M39,その１!M40)</f>
        <v>206</v>
      </c>
      <c r="N19" s="21">
        <f>SUM(その１!N20,その１!N21,その１!N22,その１!N23,その１!N24,その１!N25,その１!N26,その１!N27,その１!N28,その１!N29,その１!N30,その１!N31,その１!N32,その１!N33,その１!N34,その１!N35,その１!N36,その１!N37,その１!N38,その１!N39,その１!N40)</f>
        <v>309</v>
      </c>
      <c r="O19" s="22">
        <f>SUM(その１!O20,その１!O21,その１!O22,その１!O23,その１!O24,その１!O25,その１!O26,その１!O27,その１!O28,その１!O29,その１!O30,その１!O31,その１!O32,その１!O33,その１!O34,その１!O35,その１!O36,その１!O37,その１!O38,その１!O39,その１!O40)</f>
        <v>177</v>
      </c>
      <c r="P19" s="21">
        <f>SUM(その１!P20,その１!P21,その１!P22,その１!P23,その１!P24,その１!P25,その１!P26,その１!P27,その１!P28,その１!P29,その１!P30,その１!P31,その１!P32,その１!P33,その１!P34,その１!P35,その１!P36,その１!P37,その１!P38,その１!P39,その１!P40)</f>
        <v>281</v>
      </c>
      <c r="Q19" s="22">
        <f>SUM(その１!Q20,その１!Q21,その１!Q22,その１!Q23,その１!Q24,その１!Q25,その１!Q26,その１!Q27,その１!Q28,その１!Q29,その１!Q30,その１!Q31,その１!Q32,その１!Q33,その１!Q34,その１!Q35,その１!Q36,その１!Q37,その１!Q38,その１!Q39,その１!Q40)</f>
        <v>197</v>
      </c>
      <c r="R19" s="21">
        <f>SUM(その１!R20,その１!R21,その１!R22,その１!R23,その１!R24,その１!R25,その１!R26,その１!R27,その１!R28,その１!R29,その１!R30,その１!R31,その１!R32,その１!R33,その１!R34,その１!R35,その１!R36,その１!R37,その１!R38,その１!R39,その１!R40)</f>
        <v>279</v>
      </c>
      <c r="S19" s="22">
        <f>SUM(その１!S20,その１!S21,その１!S22,その１!S23,その１!S24,その１!S25,その１!S26,その１!S27,その１!S28,その１!S29,その１!S30,その１!S31,その１!S32,その１!S33,その１!S34,その１!S35,その１!S36,その１!S37,その１!S38,その１!S39,その１!S40)</f>
        <v>214</v>
      </c>
      <c r="T19" s="21">
        <f>SUM(その１!T20,その１!T21,その１!T22,その１!T23,その１!T24,その１!T25,その１!T26,その１!T27,その１!T28,その１!T29,その１!T30,その１!T31,その１!T32,その１!T33,その１!T34,その１!T35,その１!T36,その１!T37,その１!T38,その１!T39,その１!T40)</f>
        <v>315</v>
      </c>
      <c r="U19" s="22">
        <f>SUM(その１!U20,その１!U21,その１!U22,その１!U23,その１!U24,その１!U25,その１!U26,その１!U27,その１!U28,その１!U29,その１!U30,その１!U31,その１!U32,その１!U33,その１!U34,その１!U35,その１!U36,その１!U37,その１!U38,その１!U39,その１!U40)</f>
        <v>196</v>
      </c>
      <c r="V19" s="21">
        <f>SUM(その１!V20,その１!V21,その１!V22,その１!V23,その１!V24,その１!V25,その１!V26,その１!V27,その１!V28,その１!V29,その１!V30,その１!V31,その１!V32,その１!V33,その１!V34,その１!V35,その１!V36,その１!V37,その１!V38,その１!V39,その１!V40)</f>
        <v>318</v>
      </c>
      <c r="W19" s="22">
        <f>SUM(その１!W20,その１!W21,その１!W22,その１!W23,その１!W24,その１!W25,その１!W26,その１!W27,その１!W28,その１!W29,その１!W30,その１!W31,その１!W32,その１!W33,その１!W34,その１!W35,その１!W36,その１!W37,その１!W38,その１!W39,その１!W40)</f>
        <v>205</v>
      </c>
      <c r="X19" s="21">
        <f>SUM(その１!X20,その１!X21,その１!X22,その１!X23,その１!X24,その１!X25,その１!X26,その１!X27,その１!X28,その１!X29,その１!X30,その１!X31,その１!X32,その１!X33,その１!X34,その１!X35,その１!X36,その１!X37,その１!X38,その１!X39,その１!X40)</f>
        <v>336</v>
      </c>
      <c r="Y19" s="22">
        <f>SUM(その１!Y20,その１!Y21,その１!Y22,その１!Y23,その１!Y24,その１!Y25,その１!Y26,その１!Y27,その１!Y28,その１!Y29,その１!Y30,その１!Y31,その１!Y32,その１!Y33,その１!Y34,その１!Y35,その１!Y36,その１!Y37,その１!Y38,その１!Y39,その１!Y40)</f>
        <v>239</v>
      </c>
      <c r="Z19" s="21">
        <f>SUM(その１!Z20,その１!Z21,その１!Z22,その１!Z23,その１!Z24,その１!Z25,その１!Z26,その１!Z27,その１!Z28,その１!Z29,その１!Z30,その１!Z31,その１!Z32,その１!Z33,その１!Z34,その１!Z35,その１!Z36,その１!Z37,その１!Z38,その１!Z39,その１!Z40)</f>
        <v>313</v>
      </c>
      <c r="AA19" s="22">
        <f>SUM(その１!AA20,その１!AA21,その１!AA22,その１!AA23,その１!AA24,その１!AA25,その１!AA26,その１!AA27,その１!AA28,その１!AA29,その１!AA30,その１!AA31,その１!AA32,その１!AA33,その１!AA34,その１!AA35,その１!AA36,その１!AA37,その１!AA38,その１!AA39,その１!AA40)</f>
        <v>214</v>
      </c>
      <c r="AB19" s="21">
        <f>SUM(その１!AB20,その１!AB21,その１!AB22,その１!AB23,その１!AB24,その１!AB25,その１!AB26,その１!AB27,その１!AB28,その１!AB29,その１!AB30,その１!AB31,その１!AB32,その１!AB33,その１!AB34,その１!AB35,その１!AB36,その１!AB37,その１!AB38,その１!AB39,その１!AB40)</f>
        <v>309</v>
      </c>
      <c r="AC19" s="23">
        <f>SUM(その１!AC20,その１!AC21,その１!AC22,その１!AC23,その１!AC24,その１!AC25,その１!AC26,その１!AC27,その１!AC28,その１!AC29,その１!AC30,その１!AC31,その１!AC32,その１!AC33,その１!AC34,その１!AC35,その１!AC36,その１!AC37,その１!AC38,その１!AC39,その１!AC40)</f>
        <v>202</v>
      </c>
    </row>
    <row r="20" spans="1:29" ht="13.5">
      <c r="A20" s="17" t="s">
        <v>49</v>
      </c>
      <c r="B20" s="18" t="s">
        <v>50</v>
      </c>
      <c r="C20" s="19">
        <v>95</v>
      </c>
      <c r="D20" s="20">
        <v>69</v>
      </c>
      <c r="E20" s="20">
        <v>26</v>
      </c>
      <c r="F20" s="21">
        <v>8</v>
      </c>
      <c r="G20" s="20">
        <v>3</v>
      </c>
      <c r="H20" s="21">
        <v>6</v>
      </c>
      <c r="I20" s="22">
        <v>2</v>
      </c>
      <c r="J20" s="20">
        <v>4</v>
      </c>
      <c r="K20" s="20">
        <v>0</v>
      </c>
      <c r="L20" s="21">
        <v>7</v>
      </c>
      <c r="M20" s="22">
        <v>5</v>
      </c>
      <c r="N20" s="20">
        <v>6</v>
      </c>
      <c r="O20" s="20">
        <v>2</v>
      </c>
      <c r="P20" s="21">
        <v>7</v>
      </c>
      <c r="Q20" s="22">
        <v>1</v>
      </c>
      <c r="R20" s="20">
        <v>6</v>
      </c>
      <c r="S20" s="20">
        <v>4</v>
      </c>
      <c r="T20" s="21">
        <v>2</v>
      </c>
      <c r="U20" s="20">
        <v>0</v>
      </c>
      <c r="V20" s="21">
        <v>4</v>
      </c>
      <c r="W20" s="22">
        <v>3</v>
      </c>
      <c r="X20" s="20">
        <v>7</v>
      </c>
      <c r="Y20" s="20">
        <v>1</v>
      </c>
      <c r="Z20" s="21">
        <v>4</v>
      </c>
      <c r="AA20" s="22">
        <v>3</v>
      </c>
      <c r="AB20" s="21">
        <v>8</v>
      </c>
      <c r="AC20" s="23">
        <v>2</v>
      </c>
    </row>
    <row r="21" spans="1:29" ht="13.5">
      <c r="A21" s="17" t="s">
        <v>51</v>
      </c>
      <c r="B21" s="18" t="s">
        <v>52</v>
      </c>
      <c r="C21" s="19">
        <v>218</v>
      </c>
      <c r="D21" s="20">
        <v>177</v>
      </c>
      <c r="E21" s="20">
        <v>41</v>
      </c>
      <c r="F21" s="21">
        <v>21</v>
      </c>
      <c r="G21" s="20">
        <v>3</v>
      </c>
      <c r="H21" s="21">
        <v>15</v>
      </c>
      <c r="I21" s="22">
        <v>3</v>
      </c>
      <c r="J21" s="20">
        <v>12</v>
      </c>
      <c r="K21" s="20">
        <v>6</v>
      </c>
      <c r="L21" s="21">
        <v>11</v>
      </c>
      <c r="M21" s="22">
        <v>6</v>
      </c>
      <c r="N21" s="20">
        <v>20</v>
      </c>
      <c r="O21" s="20">
        <v>0</v>
      </c>
      <c r="P21" s="21">
        <v>13</v>
      </c>
      <c r="Q21" s="22">
        <v>5</v>
      </c>
      <c r="R21" s="20">
        <v>11</v>
      </c>
      <c r="S21" s="20">
        <v>3</v>
      </c>
      <c r="T21" s="21">
        <v>14</v>
      </c>
      <c r="U21" s="20">
        <v>6</v>
      </c>
      <c r="V21" s="21">
        <v>7</v>
      </c>
      <c r="W21" s="22">
        <v>4</v>
      </c>
      <c r="X21" s="20">
        <v>24</v>
      </c>
      <c r="Y21" s="20">
        <v>1</v>
      </c>
      <c r="Z21" s="21">
        <v>17</v>
      </c>
      <c r="AA21" s="22">
        <v>2</v>
      </c>
      <c r="AB21" s="21">
        <v>12</v>
      </c>
      <c r="AC21" s="23">
        <v>2</v>
      </c>
    </row>
    <row r="22" spans="1:29" ht="13.5">
      <c r="A22" s="17" t="s">
        <v>53</v>
      </c>
      <c r="B22" s="18" t="s">
        <v>54</v>
      </c>
      <c r="C22" s="19">
        <v>902</v>
      </c>
      <c r="D22" s="20">
        <v>599</v>
      </c>
      <c r="E22" s="20">
        <v>303</v>
      </c>
      <c r="F22" s="21">
        <v>50</v>
      </c>
      <c r="G22" s="20">
        <v>32</v>
      </c>
      <c r="H22" s="21">
        <v>49</v>
      </c>
      <c r="I22" s="22">
        <v>16</v>
      </c>
      <c r="J22" s="20">
        <v>58</v>
      </c>
      <c r="K22" s="20">
        <v>29</v>
      </c>
      <c r="L22" s="21">
        <v>53</v>
      </c>
      <c r="M22" s="22">
        <v>31</v>
      </c>
      <c r="N22" s="20">
        <v>35</v>
      </c>
      <c r="O22" s="20">
        <v>15</v>
      </c>
      <c r="P22" s="21">
        <v>41</v>
      </c>
      <c r="Q22" s="22">
        <v>23</v>
      </c>
      <c r="R22" s="20">
        <v>47</v>
      </c>
      <c r="S22" s="20">
        <v>23</v>
      </c>
      <c r="T22" s="21">
        <v>46</v>
      </c>
      <c r="U22" s="20">
        <v>31</v>
      </c>
      <c r="V22" s="21">
        <v>65</v>
      </c>
      <c r="W22" s="22">
        <v>26</v>
      </c>
      <c r="X22" s="20">
        <v>57</v>
      </c>
      <c r="Y22" s="20">
        <v>34</v>
      </c>
      <c r="Z22" s="21">
        <v>51</v>
      </c>
      <c r="AA22" s="22">
        <v>25</v>
      </c>
      <c r="AB22" s="21">
        <v>47</v>
      </c>
      <c r="AC22" s="23">
        <v>18</v>
      </c>
    </row>
    <row r="23" spans="1:29" ht="13.5">
      <c r="A23" s="17" t="s">
        <v>55</v>
      </c>
      <c r="B23" s="18" t="s">
        <v>56</v>
      </c>
      <c r="C23" s="19">
        <v>538</v>
      </c>
      <c r="D23" s="20">
        <v>243</v>
      </c>
      <c r="E23" s="20">
        <v>295</v>
      </c>
      <c r="F23" s="21">
        <v>18</v>
      </c>
      <c r="G23" s="20">
        <v>24</v>
      </c>
      <c r="H23" s="21">
        <v>20</v>
      </c>
      <c r="I23" s="22">
        <v>26</v>
      </c>
      <c r="J23" s="20">
        <v>28</v>
      </c>
      <c r="K23" s="20">
        <v>22</v>
      </c>
      <c r="L23" s="21">
        <v>23</v>
      </c>
      <c r="M23" s="22">
        <v>23</v>
      </c>
      <c r="N23" s="20">
        <v>21</v>
      </c>
      <c r="O23" s="20">
        <v>23</v>
      </c>
      <c r="P23" s="21">
        <v>18</v>
      </c>
      <c r="Q23" s="22">
        <v>23</v>
      </c>
      <c r="R23" s="20">
        <v>19</v>
      </c>
      <c r="S23" s="20">
        <v>26</v>
      </c>
      <c r="T23" s="21">
        <v>24</v>
      </c>
      <c r="U23" s="20">
        <v>31</v>
      </c>
      <c r="V23" s="21">
        <v>16</v>
      </c>
      <c r="W23" s="22">
        <v>20</v>
      </c>
      <c r="X23" s="20">
        <v>17</v>
      </c>
      <c r="Y23" s="20">
        <v>35</v>
      </c>
      <c r="Z23" s="21">
        <v>21</v>
      </c>
      <c r="AA23" s="22">
        <v>14</v>
      </c>
      <c r="AB23" s="21">
        <v>18</v>
      </c>
      <c r="AC23" s="23">
        <v>28</v>
      </c>
    </row>
    <row r="24" spans="1:29" ht="13.5">
      <c r="A24" s="17" t="s">
        <v>57</v>
      </c>
      <c r="B24" s="18" t="s">
        <v>58</v>
      </c>
      <c r="C24" s="19">
        <v>221</v>
      </c>
      <c r="D24" s="20">
        <v>130</v>
      </c>
      <c r="E24" s="20">
        <v>91</v>
      </c>
      <c r="F24" s="21">
        <v>9</v>
      </c>
      <c r="G24" s="20">
        <v>10</v>
      </c>
      <c r="H24" s="21">
        <v>8</v>
      </c>
      <c r="I24" s="22">
        <v>7</v>
      </c>
      <c r="J24" s="20">
        <v>11</v>
      </c>
      <c r="K24" s="20">
        <v>4</v>
      </c>
      <c r="L24" s="21">
        <v>7</v>
      </c>
      <c r="M24" s="22">
        <v>13</v>
      </c>
      <c r="N24" s="20">
        <v>12</v>
      </c>
      <c r="O24" s="20">
        <v>6</v>
      </c>
      <c r="P24" s="21">
        <v>10</v>
      </c>
      <c r="Q24" s="22">
        <v>6</v>
      </c>
      <c r="R24" s="20">
        <v>11</v>
      </c>
      <c r="S24" s="20">
        <v>12</v>
      </c>
      <c r="T24" s="21">
        <v>14</v>
      </c>
      <c r="U24" s="20">
        <v>4</v>
      </c>
      <c r="V24" s="21">
        <v>9</v>
      </c>
      <c r="W24" s="22">
        <v>8</v>
      </c>
      <c r="X24" s="20">
        <v>12</v>
      </c>
      <c r="Y24" s="20">
        <v>7</v>
      </c>
      <c r="Z24" s="21">
        <v>13</v>
      </c>
      <c r="AA24" s="22">
        <v>7</v>
      </c>
      <c r="AB24" s="21">
        <v>14</v>
      </c>
      <c r="AC24" s="23">
        <v>7</v>
      </c>
    </row>
    <row r="25" spans="1:29" ht="13.5">
      <c r="A25" s="17" t="s">
        <v>59</v>
      </c>
      <c r="B25" s="18" t="s">
        <v>60</v>
      </c>
      <c r="C25" s="19">
        <v>486</v>
      </c>
      <c r="D25" s="20">
        <v>320</v>
      </c>
      <c r="E25" s="20">
        <v>166</v>
      </c>
      <c r="F25" s="21">
        <v>21</v>
      </c>
      <c r="G25" s="20">
        <v>11</v>
      </c>
      <c r="H25" s="21">
        <v>20</v>
      </c>
      <c r="I25" s="22">
        <v>14</v>
      </c>
      <c r="J25" s="20">
        <v>30</v>
      </c>
      <c r="K25" s="20">
        <v>14</v>
      </c>
      <c r="L25" s="21">
        <v>27</v>
      </c>
      <c r="M25" s="22">
        <v>10</v>
      </c>
      <c r="N25" s="20">
        <v>30</v>
      </c>
      <c r="O25" s="20">
        <v>16</v>
      </c>
      <c r="P25" s="21">
        <v>23</v>
      </c>
      <c r="Q25" s="22">
        <v>12</v>
      </c>
      <c r="R25" s="20">
        <v>25</v>
      </c>
      <c r="S25" s="20">
        <v>17</v>
      </c>
      <c r="T25" s="21">
        <v>39</v>
      </c>
      <c r="U25" s="20">
        <v>9</v>
      </c>
      <c r="V25" s="21">
        <v>28</v>
      </c>
      <c r="W25" s="22">
        <v>17</v>
      </c>
      <c r="X25" s="20">
        <v>29</v>
      </c>
      <c r="Y25" s="20">
        <v>12</v>
      </c>
      <c r="Z25" s="21">
        <v>27</v>
      </c>
      <c r="AA25" s="22">
        <v>19</v>
      </c>
      <c r="AB25" s="21">
        <v>21</v>
      </c>
      <c r="AC25" s="23">
        <v>15</v>
      </c>
    </row>
    <row r="26" spans="1:29" ht="13.5">
      <c r="A26" s="17" t="s">
        <v>61</v>
      </c>
      <c r="B26" s="18" t="s">
        <v>62</v>
      </c>
      <c r="C26" s="19">
        <v>333</v>
      </c>
      <c r="D26" s="20">
        <v>165</v>
      </c>
      <c r="E26" s="20">
        <v>168</v>
      </c>
      <c r="F26" s="21">
        <v>15</v>
      </c>
      <c r="G26" s="20">
        <v>12</v>
      </c>
      <c r="H26" s="21">
        <v>8</v>
      </c>
      <c r="I26" s="22">
        <v>10</v>
      </c>
      <c r="J26" s="20">
        <v>13</v>
      </c>
      <c r="K26" s="20">
        <v>19</v>
      </c>
      <c r="L26" s="21">
        <v>13</v>
      </c>
      <c r="M26" s="22">
        <v>20</v>
      </c>
      <c r="N26" s="20">
        <v>16</v>
      </c>
      <c r="O26" s="20">
        <v>13</v>
      </c>
      <c r="P26" s="21">
        <v>15</v>
      </c>
      <c r="Q26" s="22">
        <v>15</v>
      </c>
      <c r="R26" s="20">
        <v>9</v>
      </c>
      <c r="S26" s="20">
        <v>15</v>
      </c>
      <c r="T26" s="21">
        <v>14</v>
      </c>
      <c r="U26" s="20">
        <v>12</v>
      </c>
      <c r="V26" s="21">
        <v>13</v>
      </c>
      <c r="W26" s="22">
        <v>9</v>
      </c>
      <c r="X26" s="20">
        <v>18</v>
      </c>
      <c r="Y26" s="20">
        <v>17</v>
      </c>
      <c r="Z26" s="21">
        <v>15</v>
      </c>
      <c r="AA26" s="22">
        <v>13</v>
      </c>
      <c r="AB26" s="21">
        <v>16</v>
      </c>
      <c r="AC26" s="23">
        <v>13</v>
      </c>
    </row>
    <row r="27" spans="1:29" ht="13.5">
      <c r="A27" s="17" t="s">
        <v>63</v>
      </c>
      <c r="B27" s="18" t="s">
        <v>64</v>
      </c>
      <c r="C27" s="19">
        <v>495</v>
      </c>
      <c r="D27" s="20">
        <v>257</v>
      </c>
      <c r="E27" s="20">
        <v>238</v>
      </c>
      <c r="F27" s="21">
        <v>15</v>
      </c>
      <c r="G27" s="20">
        <v>35</v>
      </c>
      <c r="H27" s="21">
        <v>25</v>
      </c>
      <c r="I27" s="22">
        <v>14</v>
      </c>
      <c r="J27" s="20">
        <v>15</v>
      </c>
      <c r="K27" s="20">
        <v>18</v>
      </c>
      <c r="L27" s="21">
        <v>20</v>
      </c>
      <c r="M27" s="22">
        <v>23</v>
      </c>
      <c r="N27" s="20">
        <v>27</v>
      </c>
      <c r="O27" s="20">
        <v>15</v>
      </c>
      <c r="P27" s="21">
        <v>24</v>
      </c>
      <c r="Q27" s="22">
        <v>12</v>
      </c>
      <c r="R27" s="20">
        <v>17</v>
      </c>
      <c r="S27" s="20">
        <v>21</v>
      </c>
      <c r="T27" s="21">
        <v>23</v>
      </c>
      <c r="U27" s="20">
        <v>18</v>
      </c>
      <c r="V27" s="21">
        <v>30</v>
      </c>
      <c r="W27" s="22">
        <v>22</v>
      </c>
      <c r="X27" s="20">
        <v>19</v>
      </c>
      <c r="Y27" s="20">
        <v>20</v>
      </c>
      <c r="Z27" s="21">
        <v>24</v>
      </c>
      <c r="AA27" s="22">
        <v>25</v>
      </c>
      <c r="AB27" s="21">
        <v>18</v>
      </c>
      <c r="AC27" s="23">
        <v>15</v>
      </c>
    </row>
    <row r="28" spans="1:29" ht="13.5">
      <c r="A28" s="17" t="s">
        <v>65</v>
      </c>
      <c r="B28" s="18" t="s">
        <v>66</v>
      </c>
      <c r="C28" s="19">
        <v>29</v>
      </c>
      <c r="D28" s="20">
        <v>26</v>
      </c>
      <c r="E28" s="20">
        <v>3</v>
      </c>
      <c r="F28" s="21">
        <v>4</v>
      </c>
      <c r="G28" s="20">
        <v>1</v>
      </c>
      <c r="H28" s="21">
        <v>2</v>
      </c>
      <c r="I28" s="22">
        <v>0</v>
      </c>
      <c r="J28" s="20">
        <v>1</v>
      </c>
      <c r="K28" s="20">
        <v>0</v>
      </c>
      <c r="L28" s="21">
        <v>4</v>
      </c>
      <c r="M28" s="22">
        <v>0</v>
      </c>
      <c r="N28" s="20">
        <v>3</v>
      </c>
      <c r="O28" s="20">
        <v>0</v>
      </c>
      <c r="P28" s="21">
        <v>1</v>
      </c>
      <c r="Q28" s="22">
        <v>0</v>
      </c>
      <c r="R28" s="20">
        <v>1</v>
      </c>
      <c r="S28" s="20">
        <v>0</v>
      </c>
      <c r="T28" s="21">
        <v>2</v>
      </c>
      <c r="U28" s="20">
        <v>0</v>
      </c>
      <c r="V28" s="21">
        <v>3</v>
      </c>
      <c r="W28" s="22">
        <v>0</v>
      </c>
      <c r="X28" s="20">
        <v>0</v>
      </c>
      <c r="Y28" s="20">
        <v>0</v>
      </c>
      <c r="Z28" s="21">
        <v>3</v>
      </c>
      <c r="AA28" s="22">
        <v>1</v>
      </c>
      <c r="AB28" s="21">
        <v>2</v>
      </c>
      <c r="AC28" s="23">
        <v>1</v>
      </c>
    </row>
    <row r="29" spans="1:29" ht="13.5">
      <c r="A29" s="17" t="s">
        <v>67</v>
      </c>
      <c r="B29" s="18" t="s">
        <v>68</v>
      </c>
      <c r="C29" s="19">
        <v>1196</v>
      </c>
      <c r="D29" s="20">
        <v>920</v>
      </c>
      <c r="E29" s="20">
        <v>276</v>
      </c>
      <c r="F29" s="21">
        <v>86</v>
      </c>
      <c r="G29" s="20">
        <v>21</v>
      </c>
      <c r="H29" s="21">
        <v>67</v>
      </c>
      <c r="I29" s="22">
        <v>24</v>
      </c>
      <c r="J29" s="20">
        <v>75</v>
      </c>
      <c r="K29" s="20">
        <v>26</v>
      </c>
      <c r="L29" s="21">
        <v>80</v>
      </c>
      <c r="M29" s="22">
        <v>8</v>
      </c>
      <c r="N29" s="20">
        <v>73</v>
      </c>
      <c r="O29" s="20">
        <v>17</v>
      </c>
      <c r="P29" s="21">
        <v>73</v>
      </c>
      <c r="Q29" s="22">
        <v>24</v>
      </c>
      <c r="R29" s="20">
        <v>74</v>
      </c>
      <c r="S29" s="20">
        <v>26</v>
      </c>
      <c r="T29" s="21">
        <v>81</v>
      </c>
      <c r="U29" s="20">
        <v>18</v>
      </c>
      <c r="V29" s="21">
        <v>85</v>
      </c>
      <c r="W29" s="22">
        <v>26</v>
      </c>
      <c r="X29" s="20">
        <v>66</v>
      </c>
      <c r="Y29" s="20">
        <v>30</v>
      </c>
      <c r="Z29" s="21">
        <v>78</v>
      </c>
      <c r="AA29" s="22">
        <v>35</v>
      </c>
      <c r="AB29" s="21">
        <v>82</v>
      </c>
      <c r="AC29" s="23">
        <v>21</v>
      </c>
    </row>
    <row r="30" spans="1:29" ht="13.5">
      <c r="A30" s="17" t="s">
        <v>69</v>
      </c>
      <c r="B30" s="18" t="s">
        <v>70</v>
      </c>
      <c r="C30" s="19">
        <v>29</v>
      </c>
      <c r="D30" s="20">
        <v>20</v>
      </c>
      <c r="E30" s="20">
        <v>9</v>
      </c>
      <c r="F30" s="21">
        <v>2</v>
      </c>
      <c r="G30" s="20">
        <v>2</v>
      </c>
      <c r="H30" s="21">
        <v>4</v>
      </c>
      <c r="I30" s="22">
        <v>1</v>
      </c>
      <c r="J30" s="20">
        <v>0</v>
      </c>
      <c r="K30" s="20">
        <v>1</v>
      </c>
      <c r="L30" s="21">
        <v>2</v>
      </c>
      <c r="M30" s="22">
        <v>1</v>
      </c>
      <c r="N30" s="20">
        <v>2</v>
      </c>
      <c r="O30" s="20">
        <v>0</v>
      </c>
      <c r="P30" s="21">
        <v>0</v>
      </c>
      <c r="Q30" s="22">
        <v>0</v>
      </c>
      <c r="R30" s="20">
        <v>1</v>
      </c>
      <c r="S30" s="20">
        <v>0</v>
      </c>
      <c r="T30" s="21">
        <v>1</v>
      </c>
      <c r="U30" s="20">
        <v>0</v>
      </c>
      <c r="V30" s="21">
        <v>1</v>
      </c>
      <c r="W30" s="22">
        <v>0</v>
      </c>
      <c r="X30" s="20">
        <v>2</v>
      </c>
      <c r="Y30" s="20">
        <v>3</v>
      </c>
      <c r="Z30" s="21">
        <v>1</v>
      </c>
      <c r="AA30" s="22">
        <v>0</v>
      </c>
      <c r="AB30" s="21">
        <v>4</v>
      </c>
      <c r="AC30" s="23">
        <v>1</v>
      </c>
    </row>
    <row r="31" spans="1:29" ht="13.5">
      <c r="A31" s="17" t="s">
        <v>71</v>
      </c>
      <c r="B31" s="18" t="s">
        <v>72</v>
      </c>
      <c r="C31" s="19">
        <v>238</v>
      </c>
      <c r="D31" s="20">
        <v>2</v>
      </c>
      <c r="E31" s="20">
        <v>236</v>
      </c>
      <c r="F31" s="21">
        <v>0</v>
      </c>
      <c r="G31" s="20">
        <v>25</v>
      </c>
      <c r="H31" s="21">
        <v>0</v>
      </c>
      <c r="I31" s="22">
        <v>21</v>
      </c>
      <c r="J31" s="20">
        <v>0</v>
      </c>
      <c r="K31" s="20">
        <v>18</v>
      </c>
      <c r="L31" s="21">
        <v>0</v>
      </c>
      <c r="M31" s="22">
        <v>17</v>
      </c>
      <c r="N31" s="20">
        <v>0</v>
      </c>
      <c r="O31" s="20">
        <v>15</v>
      </c>
      <c r="P31" s="21">
        <v>0</v>
      </c>
      <c r="Q31" s="22">
        <v>15</v>
      </c>
      <c r="R31" s="20">
        <v>0</v>
      </c>
      <c r="S31" s="20">
        <v>20</v>
      </c>
      <c r="T31" s="21">
        <v>0</v>
      </c>
      <c r="U31" s="20">
        <v>17</v>
      </c>
      <c r="V31" s="21">
        <v>0</v>
      </c>
      <c r="W31" s="22">
        <v>19</v>
      </c>
      <c r="X31" s="20">
        <v>1</v>
      </c>
      <c r="Y31" s="20">
        <v>27</v>
      </c>
      <c r="Z31" s="21">
        <v>1</v>
      </c>
      <c r="AA31" s="22">
        <v>13</v>
      </c>
      <c r="AB31" s="21">
        <v>0</v>
      </c>
      <c r="AC31" s="23">
        <v>29</v>
      </c>
    </row>
    <row r="32" spans="1:29" ht="13.5">
      <c r="A32" s="17" t="s">
        <v>73</v>
      </c>
      <c r="B32" s="18" t="s">
        <v>74</v>
      </c>
      <c r="C32" s="19">
        <v>85</v>
      </c>
      <c r="D32" s="20">
        <v>0</v>
      </c>
      <c r="E32" s="20">
        <v>85</v>
      </c>
      <c r="F32" s="21">
        <v>0</v>
      </c>
      <c r="G32" s="20">
        <v>10</v>
      </c>
      <c r="H32" s="21">
        <v>0</v>
      </c>
      <c r="I32" s="22">
        <v>5</v>
      </c>
      <c r="J32" s="20">
        <v>0</v>
      </c>
      <c r="K32" s="20">
        <v>3</v>
      </c>
      <c r="L32" s="21">
        <v>0</v>
      </c>
      <c r="M32" s="22">
        <v>10</v>
      </c>
      <c r="N32" s="20">
        <v>0</v>
      </c>
      <c r="O32" s="20">
        <v>5</v>
      </c>
      <c r="P32" s="21">
        <v>0</v>
      </c>
      <c r="Q32" s="22">
        <v>6</v>
      </c>
      <c r="R32" s="20">
        <v>0</v>
      </c>
      <c r="S32" s="20">
        <v>8</v>
      </c>
      <c r="T32" s="21">
        <v>0</v>
      </c>
      <c r="U32" s="20">
        <v>10</v>
      </c>
      <c r="V32" s="21">
        <v>0</v>
      </c>
      <c r="W32" s="22">
        <v>7</v>
      </c>
      <c r="X32" s="20">
        <v>0</v>
      </c>
      <c r="Y32" s="20">
        <v>7</v>
      </c>
      <c r="Z32" s="21">
        <v>0</v>
      </c>
      <c r="AA32" s="22">
        <v>6</v>
      </c>
      <c r="AB32" s="21">
        <v>0</v>
      </c>
      <c r="AC32" s="23">
        <v>8</v>
      </c>
    </row>
    <row r="33" spans="1:29" ht="13.5">
      <c r="A33" s="17" t="s">
        <v>75</v>
      </c>
      <c r="B33" s="18" t="s">
        <v>76</v>
      </c>
      <c r="C33" s="19">
        <v>94</v>
      </c>
      <c r="D33" s="20">
        <v>0</v>
      </c>
      <c r="E33" s="20">
        <v>94</v>
      </c>
      <c r="F33" s="21">
        <v>0</v>
      </c>
      <c r="G33" s="20">
        <v>8</v>
      </c>
      <c r="H33" s="21">
        <v>0</v>
      </c>
      <c r="I33" s="22">
        <v>5</v>
      </c>
      <c r="J33" s="20">
        <v>0</v>
      </c>
      <c r="K33" s="20">
        <v>7</v>
      </c>
      <c r="L33" s="21">
        <v>0</v>
      </c>
      <c r="M33" s="22">
        <v>6</v>
      </c>
      <c r="N33" s="20">
        <v>0</v>
      </c>
      <c r="O33" s="20">
        <v>12</v>
      </c>
      <c r="P33" s="21">
        <v>0</v>
      </c>
      <c r="Q33" s="22">
        <v>13</v>
      </c>
      <c r="R33" s="20">
        <v>0</v>
      </c>
      <c r="S33" s="20">
        <v>5</v>
      </c>
      <c r="T33" s="21">
        <v>0</v>
      </c>
      <c r="U33" s="20">
        <v>8</v>
      </c>
      <c r="V33" s="21">
        <v>0</v>
      </c>
      <c r="W33" s="22">
        <v>8</v>
      </c>
      <c r="X33" s="20">
        <v>0</v>
      </c>
      <c r="Y33" s="20">
        <v>8</v>
      </c>
      <c r="Z33" s="21">
        <v>0</v>
      </c>
      <c r="AA33" s="22">
        <v>10</v>
      </c>
      <c r="AB33" s="21">
        <v>0</v>
      </c>
      <c r="AC33" s="23">
        <v>4</v>
      </c>
    </row>
    <row r="34" spans="1:29" ht="13.5">
      <c r="A34" s="17" t="s">
        <v>77</v>
      </c>
      <c r="B34" s="18" t="s">
        <v>78</v>
      </c>
      <c r="C34" s="19">
        <v>223</v>
      </c>
      <c r="D34" s="20">
        <v>223</v>
      </c>
      <c r="E34" s="20">
        <v>0</v>
      </c>
      <c r="F34" s="21">
        <v>14</v>
      </c>
      <c r="G34" s="20">
        <v>0</v>
      </c>
      <c r="H34" s="21">
        <v>12</v>
      </c>
      <c r="I34" s="22">
        <v>0</v>
      </c>
      <c r="J34" s="20">
        <v>16</v>
      </c>
      <c r="K34" s="20">
        <v>0</v>
      </c>
      <c r="L34" s="21">
        <v>19</v>
      </c>
      <c r="M34" s="22">
        <v>0</v>
      </c>
      <c r="N34" s="20">
        <v>22</v>
      </c>
      <c r="O34" s="20">
        <v>0</v>
      </c>
      <c r="P34" s="21">
        <v>18</v>
      </c>
      <c r="Q34" s="22">
        <v>0</v>
      </c>
      <c r="R34" s="20">
        <v>20</v>
      </c>
      <c r="S34" s="20">
        <v>0</v>
      </c>
      <c r="T34" s="21">
        <v>17</v>
      </c>
      <c r="U34" s="20">
        <v>0</v>
      </c>
      <c r="V34" s="21">
        <v>18</v>
      </c>
      <c r="W34" s="22">
        <v>0</v>
      </c>
      <c r="X34" s="20">
        <v>25</v>
      </c>
      <c r="Y34" s="20">
        <v>0</v>
      </c>
      <c r="Z34" s="21">
        <v>18</v>
      </c>
      <c r="AA34" s="22">
        <v>0</v>
      </c>
      <c r="AB34" s="21">
        <v>24</v>
      </c>
      <c r="AC34" s="23">
        <v>0</v>
      </c>
    </row>
    <row r="35" spans="1:29" ht="13.5">
      <c r="A35" s="17" t="s">
        <v>79</v>
      </c>
      <c r="B35" s="18" t="s">
        <v>80</v>
      </c>
      <c r="C35" s="19">
        <v>133</v>
      </c>
      <c r="D35" s="20">
        <v>95</v>
      </c>
      <c r="E35" s="20">
        <v>38</v>
      </c>
      <c r="F35" s="21">
        <v>11</v>
      </c>
      <c r="G35" s="20">
        <v>3</v>
      </c>
      <c r="H35" s="21">
        <v>9</v>
      </c>
      <c r="I35" s="22">
        <v>0</v>
      </c>
      <c r="J35" s="20">
        <v>13</v>
      </c>
      <c r="K35" s="20">
        <v>4</v>
      </c>
      <c r="L35" s="21">
        <v>6</v>
      </c>
      <c r="M35" s="22">
        <v>3</v>
      </c>
      <c r="N35" s="20">
        <v>11</v>
      </c>
      <c r="O35" s="20">
        <v>3</v>
      </c>
      <c r="P35" s="21">
        <v>5</v>
      </c>
      <c r="Q35" s="22">
        <v>2</v>
      </c>
      <c r="R35" s="20">
        <v>6</v>
      </c>
      <c r="S35" s="20">
        <v>1</v>
      </c>
      <c r="T35" s="21">
        <v>5</v>
      </c>
      <c r="U35" s="20">
        <v>7</v>
      </c>
      <c r="V35" s="21">
        <v>7</v>
      </c>
      <c r="W35" s="22">
        <v>3</v>
      </c>
      <c r="X35" s="20">
        <v>14</v>
      </c>
      <c r="Y35" s="20">
        <v>7</v>
      </c>
      <c r="Z35" s="21">
        <v>3</v>
      </c>
      <c r="AA35" s="22">
        <v>2</v>
      </c>
      <c r="AB35" s="21">
        <v>5</v>
      </c>
      <c r="AC35" s="23">
        <v>3</v>
      </c>
    </row>
    <row r="36" spans="1:29" ht="13.5">
      <c r="A36" s="17" t="s">
        <v>81</v>
      </c>
      <c r="B36" s="18" t="s">
        <v>82</v>
      </c>
      <c r="C36" s="19">
        <v>39</v>
      </c>
      <c r="D36" s="20">
        <v>27</v>
      </c>
      <c r="E36" s="20">
        <v>12</v>
      </c>
      <c r="F36" s="21">
        <v>4</v>
      </c>
      <c r="G36" s="20">
        <v>0</v>
      </c>
      <c r="H36" s="21">
        <v>3</v>
      </c>
      <c r="I36" s="22">
        <v>2</v>
      </c>
      <c r="J36" s="20">
        <v>4</v>
      </c>
      <c r="K36" s="20">
        <v>0</v>
      </c>
      <c r="L36" s="21">
        <v>2</v>
      </c>
      <c r="M36" s="22">
        <v>1</v>
      </c>
      <c r="N36" s="20">
        <v>0</v>
      </c>
      <c r="O36" s="20">
        <v>1</v>
      </c>
      <c r="P36" s="21">
        <v>1</v>
      </c>
      <c r="Q36" s="22">
        <v>1</v>
      </c>
      <c r="R36" s="20">
        <v>3</v>
      </c>
      <c r="S36" s="20">
        <v>2</v>
      </c>
      <c r="T36" s="21">
        <v>2</v>
      </c>
      <c r="U36" s="20">
        <v>0</v>
      </c>
      <c r="V36" s="21">
        <v>5</v>
      </c>
      <c r="W36" s="22">
        <v>2</v>
      </c>
      <c r="X36" s="20">
        <v>0</v>
      </c>
      <c r="Y36" s="20">
        <v>1</v>
      </c>
      <c r="Z36" s="21">
        <v>2</v>
      </c>
      <c r="AA36" s="22">
        <v>2</v>
      </c>
      <c r="AB36" s="21">
        <v>1</v>
      </c>
      <c r="AC36" s="23">
        <v>0</v>
      </c>
    </row>
    <row r="37" spans="1:29" ht="13.5">
      <c r="A37" s="17" t="s">
        <v>83</v>
      </c>
      <c r="B37" s="18" t="s">
        <v>84</v>
      </c>
      <c r="C37" s="19">
        <v>147</v>
      </c>
      <c r="D37" s="20">
        <v>71</v>
      </c>
      <c r="E37" s="20">
        <v>76</v>
      </c>
      <c r="F37" s="21">
        <v>8</v>
      </c>
      <c r="G37" s="20">
        <v>3</v>
      </c>
      <c r="H37" s="21">
        <v>7</v>
      </c>
      <c r="I37" s="22">
        <v>5</v>
      </c>
      <c r="J37" s="20">
        <v>3</v>
      </c>
      <c r="K37" s="20">
        <v>8</v>
      </c>
      <c r="L37" s="21">
        <v>4</v>
      </c>
      <c r="M37" s="22">
        <v>9</v>
      </c>
      <c r="N37" s="20">
        <v>2</v>
      </c>
      <c r="O37" s="20">
        <v>4</v>
      </c>
      <c r="P37" s="21">
        <v>7</v>
      </c>
      <c r="Q37" s="22">
        <v>7</v>
      </c>
      <c r="R37" s="20">
        <v>3</v>
      </c>
      <c r="S37" s="20">
        <v>12</v>
      </c>
      <c r="T37" s="21">
        <v>6</v>
      </c>
      <c r="U37" s="20">
        <v>8</v>
      </c>
      <c r="V37" s="21">
        <v>4</v>
      </c>
      <c r="W37" s="22">
        <v>2</v>
      </c>
      <c r="X37" s="20">
        <v>12</v>
      </c>
      <c r="Y37" s="20">
        <v>4</v>
      </c>
      <c r="Z37" s="21">
        <v>5</v>
      </c>
      <c r="AA37" s="22">
        <v>8</v>
      </c>
      <c r="AB37" s="21">
        <v>10</v>
      </c>
      <c r="AC37" s="23">
        <v>6</v>
      </c>
    </row>
    <row r="38" spans="1:29" ht="13.5">
      <c r="A38" s="17" t="s">
        <v>85</v>
      </c>
      <c r="B38" s="18" t="s">
        <v>86</v>
      </c>
      <c r="C38" s="19">
        <v>148</v>
      </c>
      <c r="D38" s="20">
        <v>92</v>
      </c>
      <c r="E38" s="20">
        <v>56</v>
      </c>
      <c r="F38" s="21">
        <v>11</v>
      </c>
      <c r="G38" s="20">
        <v>2</v>
      </c>
      <c r="H38" s="21">
        <v>10</v>
      </c>
      <c r="I38" s="22">
        <v>3</v>
      </c>
      <c r="J38" s="20">
        <v>11</v>
      </c>
      <c r="K38" s="20">
        <v>6</v>
      </c>
      <c r="L38" s="21">
        <v>2</v>
      </c>
      <c r="M38" s="22">
        <v>2</v>
      </c>
      <c r="N38" s="20">
        <v>6</v>
      </c>
      <c r="O38" s="20">
        <v>7</v>
      </c>
      <c r="P38" s="21">
        <v>6</v>
      </c>
      <c r="Q38" s="22">
        <v>7</v>
      </c>
      <c r="R38" s="20">
        <v>10</v>
      </c>
      <c r="S38" s="20">
        <v>4</v>
      </c>
      <c r="T38" s="21">
        <v>8</v>
      </c>
      <c r="U38" s="20">
        <v>3</v>
      </c>
      <c r="V38" s="21">
        <v>9</v>
      </c>
      <c r="W38" s="22">
        <v>4</v>
      </c>
      <c r="X38" s="20">
        <v>8</v>
      </c>
      <c r="Y38" s="20">
        <v>8</v>
      </c>
      <c r="Z38" s="21">
        <v>6</v>
      </c>
      <c r="AA38" s="22">
        <v>5</v>
      </c>
      <c r="AB38" s="21">
        <v>5</v>
      </c>
      <c r="AC38" s="23">
        <v>5</v>
      </c>
    </row>
    <row r="39" spans="1:29" ht="13.5">
      <c r="A39" s="17" t="s">
        <v>87</v>
      </c>
      <c r="B39" s="18" t="s">
        <v>88</v>
      </c>
      <c r="C39" s="19">
        <v>75</v>
      </c>
      <c r="D39" s="20">
        <v>36</v>
      </c>
      <c r="E39" s="20">
        <v>39</v>
      </c>
      <c r="F39" s="21">
        <v>6</v>
      </c>
      <c r="G39" s="20">
        <v>2</v>
      </c>
      <c r="H39" s="21">
        <v>4</v>
      </c>
      <c r="I39" s="22">
        <v>2</v>
      </c>
      <c r="J39" s="20">
        <v>3</v>
      </c>
      <c r="K39" s="20">
        <v>4</v>
      </c>
      <c r="L39" s="21">
        <v>1</v>
      </c>
      <c r="M39" s="22">
        <v>4</v>
      </c>
      <c r="N39" s="20">
        <v>4</v>
      </c>
      <c r="O39" s="20">
        <v>6</v>
      </c>
      <c r="P39" s="21">
        <v>3</v>
      </c>
      <c r="Q39" s="22">
        <v>3</v>
      </c>
      <c r="R39" s="20">
        <v>3</v>
      </c>
      <c r="S39" s="20">
        <v>2</v>
      </c>
      <c r="T39" s="21">
        <v>1</v>
      </c>
      <c r="U39" s="20">
        <v>2</v>
      </c>
      <c r="V39" s="21">
        <v>1</v>
      </c>
      <c r="W39" s="22">
        <v>3</v>
      </c>
      <c r="X39" s="20">
        <v>3</v>
      </c>
      <c r="Y39" s="20">
        <v>5</v>
      </c>
      <c r="Z39" s="21">
        <v>1</v>
      </c>
      <c r="AA39" s="22">
        <v>3</v>
      </c>
      <c r="AB39" s="21">
        <v>6</v>
      </c>
      <c r="AC39" s="23">
        <v>3</v>
      </c>
    </row>
    <row r="40" spans="1:29" ht="13.5">
      <c r="A40" s="17" t="s">
        <v>89</v>
      </c>
      <c r="B40" s="18" t="s">
        <v>90</v>
      </c>
      <c r="C40" s="19">
        <v>413</v>
      </c>
      <c r="D40" s="20">
        <v>222</v>
      </c>
      <c r="E40" s="20">
        <v>191</v>
      </c>
      <c r="F40" s="21">
        <v>23</v>
      </c>
      <c r="G40" s="20">
        <v>10</v>
      </c>
      <c r="H40" s="21">
        <v>25</v>
      </c>
      <c r="I40" s="22">
        <v>12</v>
      </c>
      <c r="J40" s="20">
        <v>17</v>
      </c>
      <c r="K40" s="20">
        <v>15</v>
      </c>
      <c r="L40" s="21">
        <v>19</v>
      </c>
      <c r="M40" s="22">
        <v>14</v>
      </c>
      <c r="N40" s="20">
        <v>19</v>
      </c>
      <c r="O40" s="20">
        <v>17</v>
      </c>
      <c r="P40" s="21">
        <v>16</v>
      </c>
      <c r="Q40" s="22">
        <v>22</v>
      </c>
      <c r="R40" s="20">
        <v>13</v>
      </c>
      <c r="S40" s="20">
        <v>13</v>
      </c>
      <c r="T40" s="21">
        <v>16</v>
      </c>
      <c r="U40" s="20">
        <v>12</v>
      </c>
      <c r="V40" s="21">
        <v>13</v>
      </c>
      <c r="W40" s="22">
        <v>22</v>
      </c>
      <c r="X40" s="20">
        <v>22</v>
      </c>
      <c r="Y40" s="20">
        <v>12</v>
      </c>
      <c r="Z40" s="21">
        <v>23</v>
      </c>
      <c r="AA40" s="22">
        <v>21</v>
      </c>
      <c r="AB40" s="21">
        <v>16</v>
      </c>
      <c r="AC40" s="23">
        <v>21</v>
      </c>
    </row>
    <row r="41" spans="1:29" ht="13.5">
      <c r="A41" s="17" t="s">
        <v>91</v>
      </c>
      <c r="B41" s="18" t="s">
        <v>92</v>
      </c>
      <c r="C41" s="19">
        <f>SUM(その１!C42,その１!C43)</f>
        <v>173</v>
      </c>
      <c r="D41" s="20">
        <f>SUM(その１!D42,その１!D43)</f>
        <v>90</v>
      </c>
      <c r="E41" s="20">
        <f>SUM(その１!E42,その１!E43)</f>
        <v>83</v>
      </c>
      <c r="F41" s="21">
        <f>SUM(その１!F42,その１!F43)</f>
        <v>13</v>
      </c>
      <c r="G41" s="22">
        <f>SUM(その１!G42,その１!G43)</f>
        <v>7</v>
      </c>
      <c r="H41" s="20">
        <f>SUM(その１!H42,その１!H43)</f>
        <v>1</v>
      </c>
      <c r="I41" s="20">
        <f>SUM(その１!I42,その１!I43)</f>
        <v>6</v>
      </c>
      <c r="J41" s="21">
        <f>SUM(その１!J42,その１!J43)</f>
        <v>10</v>
      </c>
      <c r="K41" s="22">
        <f>SUM(その１!K42,その１!K43)</f>
        <v>8</v>
      </c>
      <c r="L41" s="20">
        <f>SUM(その１!L42,その１!L43)</f>
        <v>5</v>
      </c>
      <c r="M41" s="20">
        <f>SUM(その１!M42,その１!M43)</f>
        <v>7</v>
      </c>
      <c r="N41" s="21">
        <f>SUM(その１!N42,その１!N43)</f>
        <v>8</v>
      </c>
      <c r="O41" s="22">
        <f>SUM(その１!O42,その１!O43)</f>
        <v>10</v>
      </c>
      <c r="P41" s="20">
        <f>SUM(その１!P42,その１!P43)</f>
        <v>8</v>
      </c>
      <c r="Q41" s="20">
        <f>SUM(その１!Q42,その１!Q43)</f>
        <v>4</v>
      </c>
      <c r="R41" s="21">
        <f>SUM(その１!R42,その１!R43)</f>
        <v>9</v>
      </c>
      <c r="S41" s="22">
        <f>SUM(その１!S42,その１!S43)</f>
        <v>5</v>
      </c>
      <c r="T41" s="20">
        <f>SUM(その１!T42,その１!T43)</f>
        <v>6</v>
      </c>
      <c r="U41" s="20">
        <f>SUM(その１!U42,その１!U43)</f>
        <v>6</v>
      </c>
      <c r="V41" s="21">
        <f>SUM(その１!V42,その１!V43)</f>
        <v>6</v>
      </c>
      <c r="W41" s="22">
        <f>SUM(その１!W42,その１!W43)</f>
        <v>7</v>
      </c>
      <c r="X41" s="20">
        <f>SUM(その１!X42,その１!X43)</f>
        <v>6</v>
      </c>
      <c r="Y41" s="20">
        <f>SUM(その１!Y42,その１!Y43)</f>
        <v>11</v>
      </c>
      <c r="Z41" s="21">
        <f>SUM(その１!Z42,その１!Z43)</f>
        <v>10</v>
      </c>
      <c r="AA41" s="22">
        <f>SUM(その１!AA42,その１!AA43)</f>
        <v>2</v>
      </c>
      <c r="AB41" s="20">
        <f>SUM(その１!AB42,その１!AB43)</f>
        <v>8</v>
      </c>
      <c r="AC41" s="23">
        <f>SUM(その１!AC42,その１!AC43)</f>
        <v>10</v>
      </c>
    </row>
    <row r="42" spans="1:29" ht="13.5">
      <c r="A42" s="17" t="s">
        <v>93</v>
      </c>
      <c r="B42" s="18" t="s">
        <v>94</v>
      </c>
      <c r="C42" s="19">
        <v>44</v>
      </c>
      <c r="D42" s="20">
        <v>22</v>
      </c>
      <c r="E42" s="20">
        <v>22</v>
      </c>
      <c r="F42" s="21">
        <v>5</v>
      </c>
      <c r="G42" s="20">
        <v>4</v>
      </c>
      <c r="H42" s="21">
        <v>0</v>
      </c>
      <c r="I42" s="22">
        <v>0</v>
      </c>
      <c r="J42" s="20">
        <v>4</v>
      </c>
      <c r="K42" s="20">
        <v>3</v>
      </c>
      <c r="L42" s="21">
        <v>0</v>
      </c>
      <c r="M42" s="22">
        <v>2</v>
      </c>
      <c r="N42" s="20">
        <v>2</v>
      </c>
      <c r="O42" s="20">
        <v>2</v>
      </c>
      <c r="P42" s="21">
        <v>3</v>
      </c>
      <c r="Q42" s="22">
        <v>0</v>
      </c>
      <c r="R42" s="20">
        <v>2</v>
      </c>
      <c r="S42" s="20">
        <v>2</v>
      </c>
      <c r="T42" s="21">
        <v>0</v>
      </c>
      <c r="U42" s="20">
        <v>1</v>
      </c>
      <c r="V42" s="21">
        <v>0</v>
      </c>
      <c r="W42" s="22">
        <v>3</v>
      </c>
      <c r="X42" s="20">
        <v>0</v>
      </c>
      <c r="Y42" s="20">
        <v>3</v>
      </c>
      <c r="Z42" s="21">
        <v>4</v>
      </c>
      <c r="AA42" s="22">
        <v>0</v>
      </c>
      <c r="AB42" s="21">
        <v>2</v>
      </c>
      <c r="AC42" s="23">
        <v>2</v>
      </c>
    </row>
    <row r="43" spans="1:29" ht="13.5">
      <c r="A43" s="17" t="s">
        <v>95</v>
      </c>
      <c r="B43" s="18" t="s">
        <v>96</v>
      </c>
      <c r="C43" s="19">
        <v>129</v>
      </c>
      <c r="D43" s="20">
        <v>68</v>
      </c>
      <c r="E43" s="20">
        <v>61</v>
      </c>
      <c r="F43" s="21">
        <v>8</v>
      </c>
      <c r="G43" s="20">
        <v>3</v>
      </c>
      <c r="H43" s="21">
        <v>1</v>
      </c>
      <c r="I43" s="22">
        <v>6</v>
      </c>
      <c r="J43" s="20">
        <v>6</v>
      </c>
      <c r="K43" s="20">
        <v>5</v>
      </c>
      <c r="L43" s="21">
        <v>5</v>
      </c>
      <c r="M43" s="22">
        <v>5</v>
      </c>
      <c r="N43" s="20">
        <v>6</v>
      </c>
      <c r="O43" s="20">
        <v>8</v>
      </c>
      <c r="P43" s="21">
        <v>5</v>
      </c>
      <c r="Q43" s="22">
        <v>4</v>
      </c>
      <c r="R43" s="20">
        <v>7</v>
      </c>
      <c r="S43" s="20">
        <v>3</v>
      </c>
      <c r="T43" s="21">
        <v>6</v>
      </c>
      <c r="U43" s="20">
        <v>5</v>
      </c>
      <c r="V43" s="21">
        <v>6</v>
      </c>
      <c r="W43" s="22">
        <v>4</v>
      </c>
      <c r="X43" s="20">
        <v>6</v>
      </c>
      <c r="Y43" s="20">
        <v>8</v>
      </c>
      <c r="Z43" s="21">
        <v>6</v>
      </c>
      <c r="AA43" s="22">
        <v>2</v>
      </c>
      <c r="AB43" s="21">
        <v>6</v>
      </c>
      <c r="AC43" s="23">
        <v>8</v>
      </c>
    </row>
    <row r="44" spans="1:29" ht="13.5">
      <c r="A44" s="17" t="s">
        <v>97</v>
      </c>
      <c r="B44" s="18" t="s">
        <v>98</v>
      </c>
      <c r="C44" s="19">
        <f>SUM(その１!C45,その１!C46)</f>
        <v>96</v>
      </c>
      <c r="D44" s="20">
        <f>SUM(その１!D45,その１!D46)</f>
        <v>48</v>
      </c>
      <c r="E44" s="20">
        <f>SUM(その１!E45,その１!E46)</f>
        <v>48</v>
      </c>
      <c r="F44" s="21">
        <f>SUM(その１!F45,その１!F46)</f>
        <v>2</v>
      </c>
      <c r="G44" s="20">
        <f>SUM(その１!G45,その１!G46)</f>
        <v>2</v>
      </c>
      <c r="H44" s="21">
        <f>SUM(その１!H45,その１!H46)</f>
        <v>5</v>
      </c>
      <c r="I44" s="22">
        <f>SUM(その１!I45,その１!I46)</f>
        <v>6</v>
      </c>
      <c r="J44" s="21">
        <f>SUM(その１!J45,その１!J46)</f>
        <v>6</v>
      </c>
      <c r="K44" s="22">
        <f>SUM(その１!K45,その１!K46)</f>
        <v>4</v>
      </c>
      <c r="L44" s="21">
        <f>SUM(その１!L45,その１!L46)</f>
        <v>3</v>
      </c>
      <c r="M44" s="22">
        <f>SUM(その１!M45,その１!M46)</f>
        <v>6</v>
      </c>
      <c r="N44" s="21">
        <f>SUM(その１!N45,その１!N46)</f>
        <v>6</v>
      </c>
      <c r="O44" s="22">
        <f>SUM(その１!O45,その１!O46)</f>
        <v>3</v>
      </c>
      <c r="P44" s="21">
        <f>SUM(その１!P45,その１!P46)</f>
        <v>2</v>
      </c>
      <c r="Q44" s="22">
        <f>SUM(その１!Q45,その１!Q46)</f>
        <v>4</v>
      </c>
      <c r="R44" s="21">
        <f>SUM(その１!R45,その１!R46)</f>
        <v>2</v>
      </c>
      <c r="S44" s="22">
        <f>SUM(その１!S45,その１!S46)</f>
        <v>6</v>
      </c>
      <c r="T44" s="21">
        <f>SUM(その１!T45,その１!T46)</f>
        <v>3</v>
      </c>
      <c r="U44" s="22">
        <f>SUM(その１!U45,その１!U46)</f>
        <v>3</v>
      </c>
      <c r="V44" s="21">
        <f>SUM(その１!V45,その１!V46)</f>
        <v>5</v>
      </c>
      <c r="W44" s="22">
        <f>SUM(その１!W45,その１!W46)</f>
        <v>4</v>
      </c>
      <c r="X44" s="21">
        <f>SUM(その１!X45,その１!X46)</f>
        <v>6</v>
      </c>
      <c r="Y44" s="22">
        <f>SUM(その１!Y45,その１!Y46)</f>
        <v>4</v>
      </c>
      <c r="Z44" s="21">
        <f>SUM(その１!Z45,その１!Z46)</f>
        <v>3</v>
      </c>
      <c r="AA44" s="22">
        <f>SUM(その１!AA45,その１!AA46)</f>
        <v>5</v>
      </c>
      <c r="AB44" s="21">
        <f>SUM(その１!AB45,その１!AB46)</f>
        <v>5</v>
      </c>
      <c r="AC44" s="23">
        <f>SUM(その１!AC45,その１!AC46)</f>
        <v>1</v>
      </c>
    </row>
    <row r="45" spans="1:29" ht="13.5">
      <c r="A45" s="17" t="s">
        <v>99</v>
      </c>
      <c r="B45" s="18" t="s">
        <v>100</v>
      </c>
      <c r="C45" s="19">
        <v>38</v>
      </c>
      <c r="D45" s="20">
        <v>13</v>
      </c>
      <c r="E45" s="20">
        <v>25</v>
      </c>
      <c r="F45" s="21">
        <v>1</v>
      </c>
      <c r="G45" s="20">
        <v>0</v>
      </c>
      <c r="H45" s="21">
        <v>2</v>
      </c>
      <c r="I45" s="22">
        <v>5</v>
      </c>
      <c r="J45" s="20">
        <v>1</v>
      </c>
      <c r="K45" s="20">
        <v>2</v>
      </c>
      <c r="L45" s="21">
        <v>0</v>
      </c>
      <c r="M45" s="22">
        <v>2</v>
      </c>
      <c r="N45" s="20">
        <v>2</v>
      </c>
      <c r="O45" s="20">
        <v>2</v>
      </c>
      <c r="P45" s="21">
        <v>0</v>
      </c>
      <c r="Q45" s="22">
        <v>2</v>
      </c>
      <c r="R45" s="20">
        <v>1</v>
      </c>
      <c r="S45" s="20">
        <v>4</v>
      </c>
      <c r="T45" s="21">
        <v>0</v>
      </c>
      <c r="U45" s="20">
        <v>2</v>
      </c>
      <c r="V45" s="21">
        <v>1</v>
      </c>
      <c r="W45" s="22">
        <v>2</v>
      </c>
      <c r="X45" s="20">
        <v>1</v>
      </c>
      <c r="Y45" s="20">
        <v>1</v>
      </c>
      <c r="Z45" s="21">
        <v>2</v>
      </c>
      <c r="AA45" s="22">
        <v>2</v>
      </c>
      <c r="AB45" s="21">
        <v>2</v>
      </c>
      <c r="AC45" s="23">
        <v>1</v>
      </c>
    </row>
    <row r="46" spans="1:29" ht="13.5">
      <c r="A46" s="17" t="s">
        <v>101</v>
      </c>
      <c r="B46" s="18" t="s">
        <v>275</v>
      </c>
      <c r="C46" s="19">
        <v>58</v>
      </c>
      <c r="D46" s="20">
        <v>35</v>
      </c>
      <c r="E46" s="20">
        <v>23</v>
      </c>
      <c r="F46" s="21">
        <v>1</v>
      </c>
      <c r="G46" s="20">
        <v>2</v>
      </c>
      <c r="H46" s="21">
        <v>3</v>
      </c>
      <c r="I46" s="22">
        <v>1</v>
      </c>
      <c r="J46" s="20">
        <v>5</v>
      </c>
      <c r="K46" s="20">
        <v>2</v>
      </c>
      <c r="L46" s="21">
        <v>3</v>
      </c>
      <c r="M46" s="22">
        <v>4</v>
      </c>
      <c r="N46" s="20">
        <v>4</v>
      </c>
      <c r="O46" s="20">
        <v>1</v>
      </c>
      <c r="P46" s="21">
        <v>2</v>
      </c>
      <c r="Q46" s="22">
        <v>2</v>
      </c>
      <c r="R46" s="20">
        <v>1</v>
      </c>
      <c r="S46" s="20">
        <v>2</v>
      </c>
      <c r="T46" s="21">
        <v>3</v>
      </c>
      <c r="U46" s="20">
        <v>1</v>
      </c>
      <c r="V46" s="21">
        <v>4</v>
      </c>
      <c r="W46" s="22">
        <v>2</v>
      </c>
      <c r="X46" s="20">
        <v>5</v>
      </c>
      <c r="Y46" s="20">
        <v>3</v>
      </c>
      <c r="Z46" s="21">
        <v>1</v>
      </c>
      <c r="AA46" s="22">
        <v>3</v>
      </c>
      <c r="AB46" s="21">
        <v>3</v>
      </c>
      <c r="AC46" s="23">
        <v>0</v>
      </c>
    </row>
    <row r="47" spans="1:29" ht="13.5">
      <c r="A47" s="17" t="s">
        <v>102</v>
      </c>
      <c r="B47" s="18" t="s">
        <v>103</v>
      </c>
      <c r="C47" s="19">
        <f>SUM(その１!C48,その１!C49)</f>
        <v>397</v>
      </c>
      <c r="D47" s="20">
        <f>SUM(その１!D48,その１!D49)</f>
        <v>204</v>
      </c>
      <c r="E47" s="20">
        <f>SUM(その１!E48,その１!E49)</f>
        <v>193</v>
      </c>
      <c r="F47" s="21">
        <f>SUM(その１!F48,その１!F49)</f>
        <v>19</v>
      </c>
      <c r="G47" s="20">
        <f>SUM(その１!G48,その１!G49)</f>
        <v>18</v>
      </c>
      <c r="H47" s="21">
        <f>SUM(その１!H48,その１!H49)</f>
        <v>20</v>
      </c>
      <c r="I47" s="22">
        <f>SUM(その１!I48,その１!I49)</f>
        <v>16</v>
      </c>
      <c r="J47" s="21">
        <f>SUM(その１!J48,その１!J49)</f>
        <v>24</v>
      </c>
      <c r="K47" s="22">
        <f>SUM(その１!K48,その１!K49)</f>
        <v>17</v>
      </c>
      <c r="L47" s="21">
        <f>SUM(その１!L48,その１!L49)</f>
        <v>18</v>
      </c>
      <c r="M47" s="22">
        <f>SUM(その１!M48,その１!M49)</f>
        <v>16</v>
      </c>
      <c r="N47" s="21">
        <f>SUM(その１!N48,その１!N49)</f>
        <v>9</v>
      </c>
      <c r="O47" s="22">
        <f>SUM(その１!O48,その１!O49)</f>
        <v>15</v>
      </c>
      <c r="P47" s="21">
        <f>SUM(その１!P48,その１!P49)</f>
        <v>13</v>
      </c>
      <c r="Q47" s="22">
        <f>SUM(その１!Q48,その１!Q49)</f>
        <v>18</v>
      </c>
      <c r="R47" s="21">
        <f>SUM(その１!R48,その１!R49)</f>
        <v>11</v>
      </c>
      <c r="S47" s="22">
        <f>SUM(その１!S48,その１!S49)</f>
        <v>12</v>
      </c>
      <c r="T47" s="21">
        <f>SUM(その１!T48,その１!T49)</f>
        <v>14</v>
      </c>
      <c r="U47" s="22">
        <f>SUM(その１!U48,その１!U49)</f>
        <v>19</v>
      </c>
      <c r="V47" s="21">
        <f>SUM(その１!V48,その１!V49)</f>
        <v>14</v>
      </c>
      <c r="W47" s="22">
        <f>SUM(その１!W48,その１!W49)</f>
        <v>11</v>
      </c>
      <c r="X47" s="21">
        <f>SUM(その１!X48,その１!X49)</f>
        <v>24</v>
      </c>
      <c r="Y47" s="22">
        <f>SUM(その１!Y48,その１!Y49)</f>
        <v>21</v>
      </c>
      <c r="Z47" s="21">
        <f>SUM(その１!Z48,その１!Z49)</f>
        <v>18</v>
      </c>
      <c r="AA47" s="22">
        <f>SUM(その１!AA48,その１!AA49)</f>
        <v>13</v>
      </c>
      <c r="AB47" s="21">
        <f>SUM(その１!AB48,その１!AB49)</f>
        <v>20</v>
      </c>
      <c r="AC47" s="23">
        <f>SUM(その１!AC48,その１!AC49)</f>
        <v>17</v>
      </c>
    </row>
    <row r="48" spans="1:29" ht="13.5">
      <c r="A48" s="17" t="s">
        <v>104</v>
      </c>
      <c r="B48" s="18" t="s">
        <v>105</v>
      </c>
      <c r="C48" s="19">
        <v>268</v>
      </c>
      <c r="D48" s="20">
        <v>148</v>
      </c>
      <c r="E48" s="20">
        <v>120</v>
      </c>
      <c r="F48" s="21">
        <v>13</v>
      </c>
      <c r="G48" s="20">
        <v>9</v>
      </c>
      <c r="H48" s="21">
        <v>15</v>
      </c>
      <c r="I48" s="22">
        <v>11</v>
      </c>
      <c r="J48" s="20">
        <v>19</v>
      </c>
      <c r="K48" s="20">
        <v>8</v>
      </c>
      <c r="L48" s="21">
        <v>12</v>
      </c>
      <c r="M48" s="22">
        <v>10</v>
      </c>
      <c r="N48" s="20">
        <v>7</v>
      </c>
      <c r="O48" s="20">
        <v>8</v>
      </c>
      <c r="P48" s="21">
        <v>8</v>
      </c>
      <c r="Q48" s="22">
        <v>9</v>
      </c>
      <c r="R48" s="20">
        <v>10</v>
      </c>
      <c r="S48" s="20">
        <v>6</v>
      </c>
      <c r="T48" s="21">
        <v>9</v>
      </c>
      <c r="U48" s="20">
        <v>12</v>
      </c>
      <c r="V48" s="21">
        <v>9</v>
      </c>
      <c r="W48" s="22">
        <v>8</v>
      </c>
      <c r="X48" s="20">
        <v>17</v>
      </c>
      <c r="Y48" s="20">
        <v>16</v>
      </c>
      <c r="Z48" s="21">
        <v>11</v>
      </c>
      <c r="AA48" s="22">
        <v>10</v>
      </c>
      <c r="AB48" s="21">
        <v>18</v>
      </c>
      <c r="AC48" s="23">
        <v>13</v>
      </c>
    </row>
    <row r="49" spans="1:29" ht="13.5">
      <c r="A49" s="17" t="s">
        <v>106</v>
      </c>
      <c r="B49" s="18" t="s">
        <v>107</v>
      </c>
      <c r="C49" s="19">
        <v>129</v>
      </c>
      <c r="D49" s="20">
        <v>56</v>
      </c>
      <c r="E49" s="20">
        <v>73</v>
      </c>
      <c r="F49" s="21">
        <v>6</v>
      </c>
      <c r="G49" s="20">
        <v>9</v>
      </c>
      <c r="H49" s="21">
        <v>5</v>
      </c>
      <c r="I49" s="22">
        <v>5</v>
      </c>
      <c r="J49" s="20">
        <v>5</v>
      </c>
      <c r="K49" s="20">
        <v>9</v>
      </c>
      <c r="L49" s="21">
        <v>6</v>
      </c>
      <c r="M49" s="22">
        <v>6</v>
      </c>
      <c r="N49" s="20">
        <v>2</v>
      </c>
      <c r="O49" s="20">
        <v>7</v>
      </c>
      <c r="P49" s="21">
        <v>5</v>
      </c>
      <c r="Q49" s="22">
        <v>9</v>
      </c>
      <c r="R49" s="20">
        <v>1</v>
      </c>
      <c r="S49" s="20">
        <v>6</v>
      </c>
      <c r="T49" s="21">
        <v>5</v>
      </c>
      <c r="U49" s="20">
        <v>7</v>
      </c>
      <c r="V49" s="21">
        <v>5</v>
      </c>
      <c r="W49" s="22">
        <v>3</v>
      </c>
      <c r="X49" s="20">
        <v>7</v>
      </c>
      <c r="Y49" s="20">
        <v>5</v>
      </c>
      <c r="Z49" s="21">
        <v>7</v>
      </c>
      <c r="AA49" s="22">
        <v>3</v>
      </c>
      <c r="AB49" s="21">
        <v>2</v>
      </c>
      <c r="AC49" s="23">
        <v>4</v>
      </c>
    </row>
    <row r="50" spans="1:29" ht="13.5">
      <c r="A50" s="17" t="s">
        <v>108</v>
      </c>
      <c r="B50" s="18" t="s">
        <v>109</v>
      </c>
      <c r="C50" s="19">
        <f>SUM(その１!C51,その１!C52)</f>
        <v>132</v>
      </c>
      <c r="D50" s="20">
        <f>SUM(その１!D51,その１!D52)</f>
        <v>40</v>
      </c>
      <c r="E50" s="20">
        <f>SUM(その１!E51,その１!E52)</f>
        <v>92</v>
      </c>
      <c r="F50" s="21">
        <f>SUM(その１!F51,その１!F52)</f>
        <v>3</v>
      </c>
      <c r="G50" s="20">
        <f>SUM(その１!G51,その１!G52)</f>
        <v>9</v>
      </c>
      <c r="H50" s="21">
        <f>SUM(その１!H51,その１!H52)</f>
        <v>6</v>
      </c>
      <c r="I50" s="22">
        <f>SUM(その１!I51,その１!I52)</f>
        <v>9</v>
      </c>
      <c r="J50" s="21">
        <f>SUM(その１!J51,その１!J52)</f>
        <v>5</v>
      </c>
      <c r="K50" s="22">
        <f>SUM(その１!K51,その１!K52)</f>
        <v>10</v>
      </c>
      <c r="L50" s="21">
        <f>SUM(その１!L51,その１!L52)</f>
        <v>6</v>
      </c>
      <c r="M50" s="22">
        <f>SUM(その１!M51,その１!M52)</f>
        <v>8</v>
      </c>
      <c r="N50" s="21">
        <f>SUM(その１!N51,その１!N52)</f>
        <v>3</v>
      </c>
      <c r="O50" s="22">
        <f>SUM(その１!O51,その１!O52)</f>
        <v>7</v>
      </c>
      <c r="P50" s="21">
        <f>SUM(その１!P51,その１!P52)</f>
        <v>2</v>
      </c>
      <c r="Q50" s="22">
        <f>SUM(その１!Q51,その１!Q52)</f>
        <v>6</v>
      </c>
      <c r="R50" s="21">
        <f>SUM(その１!R51,その１!R52)</f>
        <v>2</v>
      </c>
      <c r="S50" s="22">
        <f>SUM(その１!S51,その１!S52)</f>
        <v>3</v>
      </c>
      <c r="T50" s="21">
        <f>SUM(その１!T51,その１!T52)</f>
        <v>2</v>
      </c>
      <c r="U50" s="22">
        <f>SUM(その１!U51,その１!U52)</f>
        <v>4</v>
      </c>
      <c r="V50" s="21">
        <f>SUM(その１!V51,その１!V52)</f>
        <v>1</v>
      </c>
      <c r="W50" s="22">
        <f>SUM(その１!W51,その１!W52)</f>
        <v>11</v>
      </c>
      <c r="X50" s="21">
        <f>SUM(その１!X51,その１!X52)</f>
        <v>3</v>
      </c>
      <c r="Y50" s="22">
        <f>SUM(その１!Y51,その１!Y52)</f>
        <v>8</v>
      </c>
      <c r="Z50" s="21">
        <f>SUM(その１!Z51,その１!Z52)</f>
        <v>5</v>
      </c>
      <c r="AA50" s="22">
        <f>SUM(その１!AA51,その１!AA52)</f>
        <v>11</v>
      </c>
      <c r="AB50" s="21">
        <f>SUM(その１!AB51,その１!AB52)</f>
        <v>2</v>
      </c>
      <c r="AC50" s="23">
        <f>SUM(その１!AC51,その１!AC52)</f>
        <v>6</v>
      </c>
    </row>
    <row r="51" spans="1:29" ht="13.5">
      <c r="A51" s="17" t="s">
        <v>110</v>
      </c>
      <c r="B51" s="18" t="s">
        <v>276</v>
      </c>
      <c r="C51" s="19">
        <v>113</v>
      </c>
      <c r="D51" s="20">
        <v>32</v>
      </c>
      <c r="E51" s="20">
        <v>81</v>
      </c>
      <c r="F51" s="21">
        <v>3</v>
      </c>
      <c r="G51" s="20">
        <v>8</v>
      </c>
      <c r="H51" s="21">
        <v>4</v>
      </c>
      <c r="I51" s="22">
        <v>8</v>
      </c>
      <c r="J51" s="20">
        <v>4</v>
      </c>
      <c r="K51" s="20">
        <v>9</v>
      </c>
      <c r="L51" s="21">
        <v>4</v>
      </c>
      <c r="M51" s="22">
        <v>8</v>
      </c>
      <c r="N51" s="20">
        <v>2</v>
      </c>
      <c r="O51" s="20">
        <v>7</v>
      </c>
      <c r="P51" s="21">
        <v>2</v>
      </c>
      <c r="Q51" s="22">
        <v>5</v>
      </c>
      <c r="R51" s="20">
        <v>2</v>
      </c>
      <c r="S51" s="20">
        <v>3</v>
      </c>
      <c r="T51" s="21">
        <v>2</v>
      </c>
      <c r="U51" s="20">
        <v>4</v>
      </c>
      <c r="V51" s="21">
        <v>1</v>
      </c>
      <c r="W51" s="22">
        <v>8</v>
      </c>
      <c r="X51" s="20">
        <v>3</v>
      </c>
      <c r="Y51" s="20">
        <v>7</v>
      </c>
      <c r="Z51" s="21">
        <v>4</v>
      </c>
      <c r="AA51" s="22">
        <v>8</v>
      </c>
      <c r="AB51" s="21">
        <v>1</v>
      </c>
      <c r="AC51" s="23">
        <v>6</v>
      </c>
    </row>
    <row r="52" spans="1:29" ht="13.5">
      <c r="A52" s="17" t="s">
        <v>111</v>
      </c>
      <c r="B52" s="18" t="s">
        <v>112</v>
      </c>
      <c r="C52" s="19">
        <v>19</v>
      </c>
      <c r="D52" s="20">
        <v>8</v>
      </c>
      <c r="E52" s="20">
        <v>11</v>
      </c>
      <c r="F52" s="21">
        <v>0</v>
      </c>
      <c r="G52" s="20">
        <v>1</v>
      </c>
      <c r="H52" s="21">
        <v>2</v>
      </c>
      <c r="I52" s="22">
        <v>1</v>
      </c>
      <c r="J52" s="20">
        <v>1</v>
      </c>
      <c r="K52" s="20">
        <v>1</v>
      </c>
      <c r="L52" s="21">
        <v>2</v>
      </c>
      <c r="M52" s="22">
        <v>0</v>
      </c>
      <c r="N52" s="20">
        <v>1</v>
      </c>
      <c r="O52" s="20">
        <v>0</v>
      </c>
      <c r="P52" s="21">
        <v>0</v>
      </c>
      <c r="Q52" s="22">
        <v>1</v>
      </c>
      <c r="R52" s="20">
        <v>0</v>
      </c>
      <c r="S52" s="20">
        <v>0</v>
      </c>
      <c r="T52" s="21">
        <v>0</v>
      </c>
      <c r="U52" s="20">
        <v>0</v>
      </c>
      <c r="V52" s="21">
        <v>0</v>
      </c>
      <c r="W52" s="22">
        <v>3</v>
      </c>
      <c r="X52" s="20">
        <v>0</v>
      </c>
      <c r="Y52" s="20">
        <v>1</v>
      </c>
      <c r="Z52" s="21">
        <v>1</v>
      </c>
      <c r="AA52" s="22">
        <v>3</v>
      </c>
      <c r="AB52" s="21">
        <v>1</v>
      </c>
      <c r="AC52" s="23">
        <v>0</v>
      </c>
    </row>
    <row r="53" spans="1:29" ht="13.5">
      <c r="A53" s="17" t="s">
        <v>113</v>
      </c>
      <c r="B53" s="18" t="s">
        <v>114</v>
      </c>
      <c r="C53" s="19">
        <f>SUM(その１!C54,その２!C4,その２!C5,その２!C6,その２!C7)</f>
        <v>312</v>
      </c>
      <c r="D53" s="20">
        <f>SUM(その１!D54,その２!D4,その２!D5,その２!D6,その２!D7)</f>
        <v>167</v>
      </c>
      <c r="E53" s="20">
        <f>SUM(その１!E54,その２!E4,その２!E5,その２!E6,その２!E7)</f>
        <v>145</v>
      </c>
      <c r="F53" s="21">
        <f>SUM(その１!F54,その２!F4,その２!F5,その２!F6,その２!F7)</f>
        <v>17</v>
      </c>
      <c r="G53" s="20">
        <f>SUM(その１!G54,その２!G4,その２!G5,その２!G6,その２!G7)</f>
        <v>9</v>
      </c>
      <c r="H53" s="21">
        <f>SUM(その１!H54,その２!H4,その２!H5,その２!H6,その２!H7)</f>
        <v>12</v>
      </c>
      <c r="I53" s="22">
        <f>SUM(その１!I54,その２!I4,その２!I5,その２!I6,その２!I7)</f>
        <v>11</v>
      </c>
      <c r="J53" s="21">
        <f>SUM(その１!J54,その２!J4,その２!J5,その２!J6,その２!J7)</f>
        <v>19</v>
      </c>
      <c r="K53" s="22">
        <f>SUM(その１!K54,その２!K4,その２!K5,その２!K6,その２!K7)</f>
        <v>9</v>
      </c>
      <c r="L53" s="21">
        <f>SUM(その１!L54,その２!L4,その２!L5,その２!L6,その２!L7)</f>
        <v>7</v>
      </c>
      <c r="M53" s="22">
        <f>SUM(その１!M54,その２!M4,その２!M5,その２!M6,その２!M7)</f>
        <v>12</v>
      </c>
      <c r="N53" s="21">
        <f>SUM(その１!N54,その２!N4,その２!N5,その２!N6,その２!N7)</f>
        <v>13</v>
      </c>
      <c r="O53" s="22">
        <f>SUM(その１!O54,その２!O4,その２!O5,その２!O6,その２!O7)</f>
        <v>14</v>
      </c>
      <c r="P53" s="21">
        <f>SUM(その１!P54,その２!P4,その２!P5,その２!P6,その２!P7)</f>
        <v>14</v>
      </c>
      <c r="Q53" s="22">
        <f>SUM(その１!Q54,その２!Q4,その２!Q5,その２!Q6,その２!Q7)</f>
        <v>8</v>
      </c>
      <c r="R53" s="21">
        <f>SUM(その１!R54,その２!R4,その２!R5,その２!R6,その２!R7)</f>
        <v>10</v>
      </c>
      <c r="S53" s="22">
        <f>SUM(その１!S54,その２!S4,その２!S5,その２!S6,その２!S7)</f>
        <v>10</v>
      </c>
      <c r="T53" s="21">
        <f>SUM(その１!T54,その２!T4,その２!T5,その２!T6,その２!T7)</f>
        <v>17</v>
      </c>
      <c r="U53" s="22">
        <f>SUM(その１!U54,その２!U4,その２!U5,その２!U6,その２!U7)</f>
        <v>20</v>
      </c>
      <c r="V53" s="21">
        <f>SUM(その１!V54,その２!V4,その２!V5,その２!V6,その２!V7)</f>
        <v>10</v>
      </c>
      <c r="W53" s="22">
        <f>SUM(その１!W54,その２!W4,その２!W5,その２!W6,その２!W7)</f>
        <v>13</v>
      </c>
      <c r="X53" s="21">
        <f>SUM(その１!X54,その２!X4,その２!X5,その２!X6,その２!X7)</f>
        <v>15</v>
      </c>
      <c r="Y53" s="22">
        <f>SUM(その１!Y54,その２!Y4,その２!Y5,その２!Y6,その２!Y7)</f>
        <v>12</v>
      </c>
      <c r="Z53" s="21">
        <f>SUM(その１!Z54,その２!Z4,その２!Z5,その２!Z6,その２!Z7)</f>
        <v>11</v>
      </c>
      <c r="AA53" s="22">
        <f>SUM(その１!AA54,その２!AA4,その２!AA5,その２!AA6,その２!AA7)</f>
        <v>6</v>
      </c>
      <c r="AB53" s="21">
        <f>SUM(その１!AB54,その２!AB4,その２!AB5,その２!AB6,その２!AB7)</f>
        <v>22</v>
      </c>
      <c r="AC53" s="23">
        <f>SUM(その１!AC54,その２!AC4,その２!AC5,その２!AC6,その２!AC7)</f>
        <v>21</v>
      </c>
    </row>
    <row r="54" spans="1:29" ht="14.25" thickBot="1">
      <c r="A54" s="24" t="s">
        <v>115</v>
      </c>
      <c r="B54" s="25" t="s">
        <v>116</v>
      </c>
      <c r="C54" s="33">
        <v>10</v>
      </c>
      <c r="D54" s="34">
        <v>5</v>
      </c>
      <c r="E54" s="35">
        <v>5</v>
      </c>
      <c r="F54" s="34">
        <v>0</v>
      </c>
      <c r="G54" s="36">
        <v>1</v>
      </c>
      <c r="H54" s="34">
        <v>0</v>
      </c>
      <c r="I54" s="36">
        <v>0</v>
      </c>
      <c r="J54" s="34">
        <v>1</v>
      </c>
      <c r="K54" s="36">
        <v>0</v>
      </c>
      <c r="L54" s="34">
        <v>0</v>
      </c>
      <c r="M54" s="36">
        <v>0</v>
      </c>
      <c r="N54" s="34">
        <v>0</v>
      </c>
      <c r="O54" s="36">
        <v>0</v>
      </c>
      <c r="P54" s="34">
        <v>2</v>
      </c>
      <c r="Q54" s="36">
        <v>1</v>
      </c>
      <c r="R54" s="34">
        <v>0</v>
      </c>
      <c r="S54" s="36">
        <v>1</v>
      </c>
      <c r="T54" s="34">
        <v>0</v>
      </c>
      <c r="U54" s="36">
        <v>0</v>
      </c>
      <c r="V54" s="34">
        <v>1</v>
      </c>
      <c r="W54" s="36">
        <v>0</v>
      </c>
      <c r="X54" s="34">
        <v>0</v>
      </c>
      <c r="Y54" s="36">
        <v>1</v>
      </c>
      <c r="Z54" s="34">
        <v>0</v>
      </c>
      <c r="AA54" s="36">
        <v>1</v>
      </c>
      <c r="AB54" s="34">
        <v>1</v>
      </c>
      <c r="AC54" s="37">
        <v>0</v>
      </c>
    </row>
  </sheetData>
  <sheetProtection/>
  <mergeCells count="15">
    <mergeCell ref="R1:S1"/>
    <mergeCell ref="A1:A2"/>
    <mergeCell ref="B1:B2"/>
    <mergeCell ref="D1:E1"/>
    <mergeCell ref="F1:G1"/>
    <mergeCell ref="Z1:AA1"/>
    <mergeCell ref="AB1:AC1"/>
    <mergeCell ref="H1:I1"/>
    <mergeCell ref="T1:U1"/>
    <mergeCell ref="V1:W1"/>
    <mergeCell ref="X1:Y1"/>
    <mergeCell ref="J1:K1"/>
    <mergeCell ref="L1:M1"/>
    <mergeCell ref="N1:O1"/>
    <mergeCell ref="P1:Q1"/>
  </mergeCells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8" r:id="rId1"/>
  <headerFooter alignWithMargins="0">
    <oddHeader>&amp;C&amp;"ＭＳ Ｐ明朝,標準"&amp;14第１４表　　死亡数・死因簡単分類・性・月別　　　（その１）&amp;R平成１９年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54"/>
  <sheetViews>
    <sheetView zoomScalePageLayoutView="0" workbookViewId="0" topLeftCell="A1">
      <selection activeCell="B16" sqref="B16"/>
    </sheetView>
  </sheetViews>
  <sheetFormatPr defaultColWidth="9.00390625" defaultRowHeight="13.5"/>
  <cols>
    <col min="1" max="1" width="8.625" style="1" bestFit="1" customWidth="1"/>
    <col min="2" max="2" width="65.625" style="1" customWidth="1"/>
    <col min="3" max="5" width="5.50390625" style="1" customWidth="1"/>
    <col min="6" max="29" width="4.875" style="1" customWidth="1"/>
    <col min="30" max="16384" width="9.00390625" style="1" customWidth="1"/>
  </cols>
  <sheetData>
    <row r="1" spans="1:29" ht="13.5">
      <c r="A1" s="7" t="s">
        <v>7</v>
      </c>
      <c r="B1" s="5" t="s">
        <v>8</v>
      </c>
      <c r="C1" s="3" t="s">
        <v>9</v>
      </c>
      <c r="D1" s="5" t="s">
        <v>6</v>
      </c>
      <c r="E1" s="5"/>
      <c r="F1" s="5" t="s">
        <v>10</v>
      </c>
      <c r="G1" s="5"/>
      <c r="H1" s="5" t="s">
        <v>11</v>
      </c>
      <c r="I1" s="5"/>
      <c r="J1" s="5" t="s">
        <v>12</v>
      </c>
      <c r="K1" s="5"/>
      <c r="L1" s="5" t="s">
        <v>13</v>
      </c>
      <c r="M1" s="5"/>
      <c r="N1" s="5" t="s">
        <v>14</v>
      </c>
      <c r="O1" s="5"/>
      <c r="P1" s="5" t="s">
        <v>15</v>
      </c>
      <c r="Q1" s="5"/>
      <c r="R1" s="5" t="s">
        <v>16</v>
      </c>
      <c r="S1" s="5"/>
      <c r="T1" s="5" t="s">
        <v>18</v>
      </c>
      <c r="U1" s="5"/>
      <c r="V1" s="5" t="s">
        <v>19</v>
      </c>
      <c r="W1" s="5"/>
      <c r="X1" s="5" t="s">
        <v>20</v>
      </c>
      <c r="Y1" s="5"/>
      <c r="Z1" s="5" t="s">
        <v>21</v>
      </c>
      <c r="AA1" s="5"/>
      <c r="AB1" s="5" t="s">
        <v>17</v>
      </c>
      <c r="AC1" s="6"/>
    </row>
    <row r="2" spans="1:29" ht="13.5">
      <c r="A2" s="8"/>
      <c r="B2" s="9"/>
      <c r="C2" s="2" t="s">
        <v>1</v>
      </c>
      <c r="D2" s="2" t="s">
        <v>3</v>
      </c>
      <c r="E2" s="2" t="s">
        <v>4</v>
      </c>
      <c r="F2" s="2" t="s">
        <v>3</v>
      </c>
      <c r="G2" s="2" t="s">
        <v>4</v>
      </c>
      <c r="H2" s="2" t="s">
        <v>3</v>
      </c>
      <c r="I2" s="2" t="s">
        <v>4</v>
      </c>
      <c r="J2" s="2" t="s">
        <v>3</v>
      </c>
      <c r="K2" s="2" t="s">
        <v>4</v>
      </c>
      <c r="L2" s="2" t="s">
        <v>3</v>
      </c>
      <c r="M2" s="2" t="s">
        <v>4</v>
      </c>
      <c r="N2" s="2" t="s">
        <v>3</v>
      </c>
      <c r="O2" s="2" t="s">
        <v>4</v>
      </c>
      <c r="P2" s="2" t="s">
        <v>3</v>
      </c>
      <c r="Q2" s="2" t="s">
        <v>4</v>
      </c>
      <c r="R2" s="2" t="s">
        <v>3</v>
      </c>
      <c r="S2" s="2" t="s">
        <v>4</v>
      </c>
      <c r="T2" s="2" t="s">
        <v>3</v>
      </c>
      <c r="U2" s="2" t="s">
        <v>4</v>
      </c>
      <c r="V2" s="2" t="s">
        <v>3</v>
      </c>
      <c r="W2" s="2" t="s">
        <v>4</v>
      </c>
      <c r="X2" s="2" t="s">
        <v>3</v>
      </c>
      <c r="Y2" s="2" t="s">
        <v>4</v>
      </c>
      <c r="Z2" s="2" t="s">
        <v>3</v>
      </c>
      <c r="AA2" s="2" t="s">
        <v>4</v>
      </c>
      <c r="AB2" s="2" t="s">
        <v>3</v>
      </c>
      <c r="AC2" s="4" t="s">
        <v>4</v>
      </c>
    </row>
    <row r="3" spans="1:29" ht="13.5">
      <c r="A3" s="10"/>
      <c r="B3" s="11"/>
      <c r="C3" s="12"/>
      <c r="D3" s="13"/>
      <c r="E3" s="13"/>
      <c r="F3" s="14"/>
      <c r="G3" s="13"/>
      <c r="H3" s="14"/>
      <c r="I3" s="15"/>
      <c r="J3" s="13"/>
      <c r="K3" s="13"/>
      <c r="L3" s="14"/>
      <c r="M3" s="15"/>
      <c r="N3" s="13"/>
      <c r="O3" s="13"/>
      <c r="P3" s="14"/>
      <c r="Q3" s="15"/>
      <c r="R3" s="13"/>
      <c r="S3" s="13"/>
      <c r="T3" s="14"/>
      <c r="U3" s="13"/>
      <c r="V3" s="14"/>
      <c r="W3" s="15"/>
      <c r="X3" s="13"/>
      <c r="Y3" s="13"/>
      <c r="Z3" s="14"/>
      <c r="AA3" s="15"/>
      <c r="AB3" s="14"/>
      <c r="AC3" s="16"/>
    </row>
    <row r="4" spans="1:29" ht="13.5">
      <c r="A4" s="17" t="s">
        <v>117</v>
      </c>
      <c r="B4" s="18" t="s">
        <v>118</v>
      </c>
      <c r="C4" s="19">
        <v>50</v>
      </c>
      <c r="D4" s="20">
        <v>34</v>
      </c>
      <c r="E4" s="20">
        <v>16</v>
      </c>
      <c r="F4" s="21">
        <v>1</v>
      </c>
      <c r="G4" s="20">
        <v>0</v>
      </c>
      <c r="H4" s="21">
        <v>2</v>
      </c>
      <c r="I4" s="22">
        <v>2</v>
      </c>
      <c r="J4" s="20">
        <v>3</v>
      </c>
      <c r="K4" s="20">
        <v>1</v>
      </c>
      <c r="L4" s="21">
        <v>2</v>
      </c>
      <c r="M4" s="22">
        <v>2</v>
      </c>
      <c r="N4" s="20">
        <v>3</v>
      </c>
      <c r="O4" s="20">
        <v>1</v>
      </c>
      <c r="P4" s="21">
        <v>5</v>
      </c>
      <c r="Q4" s="22">
        <v>2</v>
      </c>
      <c r="R4" s="20">
        <v>1</v>
      </c>
      <c r="S4" s="20">
        <v>0</v>
      </c>
      <c r="T4" s="21">
        <v>5</v>
      </c>
      <c r="U4" s="20">
        <v>4</v>
      </c>
      <c r="V4" s="21">
        <v>2</v>
      </c>
      <c r="W4" s="22">
        <v>2</v>
      </c>
      <c r="X4" s="20">
        <v>5</v>
      </c>
      <c r="Y4" s="20">
        <v>0</v>
      </c>
      <c r="Z4" s="21">
        <v>0</v>
      </c>
      <c r="AA4" s="22">
        <v>1</v>
      </c>
      <c r="AB4" s="21">
        <v>5</v>
      </c>
      <c r="AC4" s="23">
        <v>1</v>
      </c>
    </row>
    <row r="5" spans="1:29" ht="13.5">
      <c r="A5" s="17" t="s">
        <v>119</v>
      </c>
      <c r="B5" s="18" t="s">
        <v>120</v>
      </c>
      <c r="C5" s="19">
        <v>71</v>
      </c>
      <c r="D5" s="20">
        <v>35</v>
      </c>
      <c r="E5" s="20">
        <v>36</v>
      </c>
      <c r="F5" s="21">
        <v>8</v>
      </c>
      <c r="G5" s="20">
        <v>1</v>
      </c>
      <c r="H5" s="21">
        <v>3</v>
      </c>
      <c r="I5" s="22">
        <v>3</v>
      </c>
      <c r="J5" s="20">
        <v>3</v>
      </c>
      <c r="K5" s="20">
        <v>2</v>
      </c>
      <c r="L5" s="21">
        <v>1</v>
      </c>
      <c r="M5" s="22">
        <v>4</v>
      </c>
      <c r="N5" s="20">
        <v>3</v>
      </c>
      <c r="O5" s="20">
        <v>3</v>
      </c>
      <c r="P5" s="21">
        <v>1</v>
      </c>
      <c r="Q5" s="22">
        <v>1</v>
      </c>
      <c r="R5" s="20">
        <v>2</v>
      </c>
      <c r="S5" s="20">
        <v>3</v>
      </c>
      <c r="T5" s="21">
        <v>3</v>
      </c>
      <c r="U5" s="20">
        <v>3</v>
      </c>
      <c r="V5" s="21">
        <v>1</v>
      </c>
      <c r="W5" s="22">
        <v>4</v>
      </c>
      <c r="X5" s="20">
        <v>3</v>
      </c>
      <c r="Y5" s="20">
        <v>4</v>
      </c>
      <c r="Z5" s="21">
        <v>3</v>
      </c>
      <c r="AA5" s="22">
        <v>1</v>
      </c>
      <c r="AB5" s="21">
        <v>4</v>
      </c>
      <c r="AC5" s="23">
        <v>7</v>
      </c>
    </row>
    <row r="6" spans="1:29" ht="13.5">
      <c r="A6" s="17" t="s">
        <v>121</v>
      </c>
      <c r="B6" s="18" t="s">
        <v>122</v>
      </c>
      <c r="C6" s="19">
        <v>65</v>
      </c>
      <c r="D6" s="20">
        <v>26</v>
      </c>
      <c r="E6" s="20">
        <v>39</v>
      </c>
      <c r="F6" s="21">
        <v>3</v>
      </c>
      <c r="G6" s="20">
        <v>1</v>
      </c>
      <c r="H6" s="21">
        <v>2</v>
      </c>
      <c r="I6" s="22">
        <v>3</v>
      </c>
      <c r="J6" s="20">
        <v>4</v>
      </c>
      <c r="K6" s="20">
        <v>3</v>
      </c>
      <c r="L6" s="21">
        <v>1</v>
      </c>
      <c r="M6" s="22">
        <v>2</v>
      </c>
      <c r="N6" s="20">
        <v>0</v>
      </c>
      <c r="O6" s="20">
        <v>4</v>
      </c>
      <c r="P6" s="21">
        <v>3</v>
      </c>
      <c r="Q6" s="22">
        <v>0</v>
      </c>
      <c r="R6" s="20">
        <v>4</v>
      </c>
      <c r="S6" s="20">
        <v>4</v>
      </c>
      <c r="T6" s="21">
        <v>2</v>
      </c>
      <c r="U6" s="20">
        <v>8</v>
      </c>
      <c r="V6" s="21">
        <v>2</v>
      </c>
      <c r="W6" s="22">
        <v>4</v>
      </c>
      <c r="X6" s="20">
        <v>2</v>
      </c>
      <c r="Y6" s="20">
        <v>2</v>
      </c>
      <c r="Z6" s="21">
        <v>2</v>
      </c>
      <c r="AA6" s="22">
        <v>1</v>
      </c>
      <c r="AB6" s="21">
        <v>1</v>
      </c>
      <c r="AC6" s="23">
        <v>7</v>
      </c>
    </row>
    <row r="7" spans="1:29" ht="13.5">
      <c r="A7" s="17" t="s">
        <v>123</v>
      </c>
      <c r="B7" s="18" t="s">
        <v>124</v>
      </c>
      <c r="C7" s="19">
        <v>116</v>
      </c>
      <c r="D7" s="20">
        <v>67</v>
      </c>
      <c r="E7" s="20">
        <v>49</v>
      </c>
      <c r="F7" s="21">
        <v>5</v>
      </c>
      <c r="G7" s="20">
        <v>6</v>
      </c>
      <c r="H7" s="21">
        <v>5</v>
      </c>
      <c r="I7" s="22">
        <v>3</v>
      </c>
      <c r="J7" s="20">
        <v>8</v>
      </c>
      <c r="K7" s="20">
        <v>3</v>
      </c>
      <c r="L7" s="21">
        <v>3</v>
      </c>
      <c r="M7" s="22">
        <v>4</v>
      </c>
      <c r="N7" s="20">
        <v>7</v>
      </c>
      <c r="O7" s="20">
        <v>6</v>
      </c>
      <c r="P7" s="21">
        <v>3</v>
      </c>
      <c r="Q7" s="22">
        <v>4</v>
      </c>
      <c r="R7" s="20">
        <v>3</v>
      </c>
      <c r="S7" s="20">
        <v>2</v>
      </c>
      <c r="T7" s="21">
        <v>7</v>
      </c>
      <c r="U7" s="20">
        <v>5</v>
      </c>
      <c r="V7" s="21">
        <v>4</v>
      </c>
      <c r="W7" s="22">
        <v>3</v>
      </c>
      <c r="X7" s="20">
        <v>5</v>
      </c>
      <c r="Y7" s="20">
        <v>5</v>
      </c>
      <c r="Z7" s="21">
        <v>6</v>
      </c>
      <c r="AA7" s="22">
        <v>2</v>
      </c>
      <c r="AB7" s="21">
        <v>11</v>
      </c>
      <c r="AC7" s="23">
        <v>6</v>
      </c>
    </row>
    <row r="8" spans="1:29" ht="13.5">
      <c r="A8" s="17" t="s">
        <v>125</v>
      </c>
      <c r="B8" s="18" t="s">
        <v>126</v>
      </c>
      <c r="C8" s="19">
        <v>0</v>
      </c>
      <c r="D8" s="20">
        <v>0</v>
      </c>
      <c r="E8" s="20">
        <v>0</v>
      </c>
      <c r="F8" s="21">
        <v>0</v>
      </c>
      <c r="G8" s="20">
        <v>0</v>
      </c>
      <c r="H8" s="21">
        <v>0</v>
      </c>
      <c r="I8" s="22">
        <v>0</v>
      </c>
      <c r="J8" s="20">
        <v>0</v>
      </c>
      <c r="K8" s="20">
        <v>0</v>
      </c>
      <c r="L8" s="21">
        <v>0</v>
      </c>
      <c r="M8" s="22">
        <v>0</v>
      </c>
      <c r="N8" s="20">
        <v>0</v>
      </c>
      <c r="O8" s="20">
        <v>0</v>
      </c>
      <c r="P8" s="21">
        <v>0</v>
      </c>
      <c r="Q8" s="22">
        <v>0</v>
      </c>
      <c r="R8" s="20">
        <v>0</v>
      </c>
      <c r="S8" s="20">
        <v>0</v>
      </c>
      <c r="T8" s="21">
        <v>0</v>
      </c>
      <c r="U8" s="20">
        <v>0</v>
      </c>
      <c r="V8" s="21">
        <v>0</v>
      </c>
      <c r="W8" s="22">
        <v>0</v>
      </c>
      <c r="X8" s="20">
        <v>0</v>
      </c>
      <c r="Y8" s="20">
        <v>0</v>
      </c>
      <c r="Z8" s="21">
        <v>0</v>
      </c>
      <c r="AA8" s="22">
        <v>0</v>
      </c>
      <c r="AB8" s="21">
        <v>0</v>
      </c>
      <c r="AC8" s="23">
        <v>0</v>
      </c>
    </row>
    <row r="9" spans="1:29" ht="13.5">
      <c r="A9" s="17" t="s">
        <v>127</v>
      </c>
      <c r="B9" s="18" t="s">
        <v>128</v>
      </c>
      <c r="C9" s="19">
        <v>0</v>
      </c>
      <c r="D9" s="20">
        <v>0</v>
      </c>
      <c r="E9" s="20">
        <v>0</v>
      </c>
      <c r="F9" s="21">
        <v>0</v>
      </c>
      <c r="G9" s="20">
        <v>0</v>
      </c>
      <c r="H9" s="21">
        <v>0</v>
      </c>
      <c r="I9" s="22">
        <v>0</v>
      </c>
      <c r="J9" s="20">
        <v>0</v>
      </c>
      <c r="K9" s="20">
        <v>0</v>
      </c>
      <c r="L9" s="21">
        <v>0</v>
      </c>
      <c r="M9" s="22">
        <v>0</v>
      </c>
      <c r="N9" s="20">
        <v>0</v>
      </c>
      <c r="O9" s="20">
        <v>0</v>
      </c>
      <c r="P9" s="21">
        <v>0</v>
      </c>
      <c r="Q9" s="22">
        <v>0</v>
      </c>
      <c r="R9" s="20">
        <v>0</v>
      </c>
      <c r="S9" s="20">
        <v>0</v>
      </c>
      <c r="T9" s="21">
        <v>0</v>
      </c>
      <c r="U9" s="20">
        <v>0</v>
      </c>
      <c r="V9" s="21">
        <v>0</v>
      </c>
      <c r="W9" s="22">
        <v>0</v>
      </c>
      <c r="X9" s="20">
        <v>0</v>
      </c>
      <c r="Y9" s="20">
        <v>0</v>
      </c>
      <c r="Z9" s="21">
        <v>0</v>
      </c>
      <c r="AA9" s="22">
        <v>0</v>
      </c>
      <c r="AB9" s="21">
        <v>0</v>
      </c>
      <c r="AC9" s="23">
        <v>0</v>
      </c>
    </row>
    <row r="10" spans="1:29" ht="13.5">
      <c r="A10" s="17" t="s">
        <v>129</v>
      </c>
      <c r="B10" s="18" t="s">
        <v>130</v>
      </c>
      <c r="C10" s="19">
        <f>SUM(その２!C11,その２!C14,その２!C23,その２!C28,その２!C29)</f>
        <v>6394</v>
      </c>
      <c r="D10" s="20">
        <f>SUM(その２!D11,その２!D14,その２!D23,その２!D28,その２!D29)</f>
        <v>3087</v>
      </c>
      <c r="E10" s="20">
        <f>SUM(その２!E11,その２!E14,その２!E23,その２!E28,その２!E29)</f>
        <v>3307</v>
      </c>
      <c r="F10" s="21">
        <f>SUM(その２!F11,その２!F14,その２!F23,その２!F28,その２!F29)</f>
        <v>301</v>
      </c>
      <c r="G10" s="20">
        <f>SUM(その２!G11,その２!G14,その２!G23,その２!G28,その２!G29)</f>
        <v>328</v>
      </c>
      <c r="H10" s="21">
        <f>SUM(その２!H11,その２!H14,その２!H23,その２!H28,その２!H29)</f>
        <v>255</v>
      </c>
      <c r="I10" s="22">
        <f>SUM(その２!I11,その２!I14,その２!I23,その２!I28,その２!I29)</f>
        <v>275</v>
      </c>
      <c r="J10" s="21">
        <f>SUM(その２!J11,その２!J14,その２!J23,その２!J28,その２!J29)</f>
        <v>313</v>
      </c>
      <c r="K10" s="22">
        <f>SUM(その２!K11,その２!K14,その２!K23,その２!K28,その２!K29)</f>
        <v>323</v>
      </c>
      <c r="L10" s="21">
        <f>SUM(その２!L11,その２!L14,その２!L23,その２!L28,その２!L29)</f>
        <v>273</v>
      </c>
      <c r="M10" s="22">
        <f>SUM(その２!M11,その２!M14,その２!M23,その２!M28,その２!M29)</f>
        <v>295</v>
      </c>
      <c r="N10" s="21">
        <f>SUM(その２!N11,その２!N14,その２!N23,その２!N28,その２!N29)</f>
        <v>251</v>
      </c>
      <c r="O10" s="22">
        <f>SUM(その２!O11,その２!O14,その２!O23,その２!O28,その２!O29)</f>
        <v>271</v>
      </c>
      <c r="P10" s="21">
        <f>SUM(その２!P11,その２!P14,その２!P23,その２!P28,その２!P29)</f>
        <v>203</v>
      </c>
      <c r="Q10" s="22">
        <f>SUM(その２!Q11,その２!Q14,その２!Q23,その２!Q28,その２!Q29)</f>
        <v>237</v>
      </c>
      <c r="R10" s="21">
        <f>SUM(その２!R11,その２!R14,その２!R23,その２!R28,その２!R29)</f>
        <v>245</v>
      </c>
      <c r="S10" s="22">
        <f>SUM(その２!S11,その２!S14,その２!S23,その２!S28,その２!S29)</f>
        <v>228</v>
      </c>
      <c r="T10" s="21">
        <f>SUM(その２!T11,その２!T14,その２!T23,その２!T28,その２!T29)</f>
        <v>226</v>
      </c>
      <c r="U10" s="22">
        <f>SUM(その２!U11,その２!U14,その２!U23,その２!U28,その２!U29)</f>
        <v>245</v>
      </c>
      <c r="V10" s="21">
        <f>SUM(その２!V11,その２!V14,その２!V23,その２!V28,その２!V29)</f>
        <v>190</v>
      </c>
      <c r="W10" s="22">
        <f>SUM(その２!W11,その２!W14,その２!W23,その２!W28,その２!W29)</f>
        <v>209</v>
      </c>
      <c r="X10" s="21">
        <f>SUM(その２!X11,その２!X14,その２!X23,その２!X28,その２!X29)</f>
        <v>277</v>
      </c>
      <c r="Y10" s="22">
        <f>SUM(その２!Y11,その２!Y14,その２!Y23,その２!Y28,その２!Y29)</f>
        <v>286</v>
      </c>
      <c r="Z10" s="21">
        <f>SUM(その２!Z11,その２!Z14,その２!Z23,その２!Z28,その２!Z29)</f>
        <v>245</v>
      </c>
      <c r="AA10" s="22">
        <f>SUM(その２!AA11,その２!AA14,その２!AA23,その２!AA28,その２!AA29)</f>
        <v>275</v>
      </c>
      <c r="AB10" s="21">
        <f>SUM(その２!AB11,その２!AB14,その２!AB23,その２!AB28,その２!AB29)</f>
        <v>308</v>
      </c>
      <c r="AC10" s="23">
        <f>SUM(その２!AC11,その２!AC14,その２!AC23,その２!AC28,その２!AC29)</f>
        <v>335</v>
      </c>
    </row>
    <row r="11" spans="1:29" ht="13.5">
      <c r="A11" s="17" t="s">
        <v>131</v>
      </c>
      <c r="B11" s="18" t="s">
        <v>132</v>
      </c>
      <c r="C11" s="19">
        <f>SUM(その２!C12,その２!C13)</f>
        <v>108</v>
      </c>
      <c r="D11" s="20">
        <f>SUM(その２!D12,その２!D13)</f>
        <v>39</v>
      </c>
      <c r="E11" s="20">
        <f>SUM(その２!E12,その２!E13)</f>
        <v>69</v>
      </c>
      <c r="F11" s="21">
        <f>SUM(その２!F12,その２!F13)</f>
        <v>4</v>
      </c>
      <c r="G11" s="20">
        <f>SUM(その２!G12,その２!G13)</f>
        <v>8</v>
      </c>
      <c r="H11" s="21">
        <f>SUM(その２!H12,その２!H13)</f>
        <v>4</v>
      </c>
      <c r="I11" s="22">
        <f>SUM(その２!I12,その２!I13)</f>
        <v>6</v>
      </c>
      <c r="J11" s="21">
        <f>SUM(その２!J12,その２!J13)</f>
        <v>5</v>
      </c>
      <c r="K11" s="22">
        <f>SUM(その２!K12,その２!K13)</f>
        <v>10</v>
      </c>
      <c r="L11" s="21">
        <f>SUM(その２!L12,その２!L13)</f>
        <v>2</v>
      </c>
      <c r="M11" s="22">
        <f>SUM(その２!M12,その２!M13)</f>
        <v>4</v>
      </c>
      <c r="N11" s="21">
        <f>SUM(その２!N12,その２!N13)</f>
        <v>0</v>
      </c>
      <c r="O11" s="22">
        <f>SUM(その２!O12,その２!O13)</f>
        <v>7</v>
      </c>
      <c r="P11" s="21">
        <f>SUM(その２!P12,その２!P13)</f>
        <v>3</v>
      </c>
      <c r="Q11" s="22">
        <f>SUM(その２!Q12,その２!Q13)</f>
        <v>4</v>
      </c>
      <c r="R11" s="21">
        <f>SUM(その２!R12,その２!R13)</f>
        <v>4</v>
      </c>
      <c r="S11" s="22">
        <f>SUM(その２!S12,その２!S13)</f>
        <v>5</v>
      </c>
      <c r="T11" s="21">
        <f>SUM(その２!T12,その２!T13)</f>
        <v>2</v>
      </c>
      <c r="U11" s="22">
        <f>SUM(その２!U12,その２!U13)</f>
        <v>6</v>
      </c>
      <c r="V11" s="21">
        <f>SUM(その２!V12,その２!V13)</f>
        <v>5</v>
      </c>
      <c r="W11" s="22">
        <f>SUM(その２!W12,その２!W13)</f>
        <v>2</v>
      </c>
      <c r="X11" s="21">
        <f>SUM(その２!X12,その２!X13)</f>
        <v>6</v>
      </c>
      <c r="Y11" s="22">
        <f>SUM(その２!Y12,その２!Y13)</f>
        <v>9</v>
      </c>
      <c r="Z11" s="21">
        <f>SUM(その２!Z12,その２!Z13)</f>
        <v>1</v>
      </c>
      <c r="AA11" s="22">
        <f>SUM(その２!AA12,その２!AA13)</f>
        <v>5</v>
      </c>
      <c r="AB11" s="21">
        <f>SUM(その２!AB12,その２!AB13)</f>
        <v>3</v>
      </c>
      <c r="AC11" s="23">
        <f>SUM(その２!AC12,その２!AC13)</f>
        <v>3</v>
      </c>
    </row>
    <row r="12" spans="1:29" ht="13.5">
      <c r="A12" s="17" t="s">
        <v>133</v>
      </c>
      <c r="B12" s="18" t="s">
        <v>134</v>
      </c>
      <c r="C12" s="19">
        <v>54</v>
      </c>
      <c r="D12" s="20">
        <v>23</v>
      </c>
      <c r="E12" s="20">
        <v>31</v>
      </c>
      <c r="F12" s="21">
        <v>2</v>
      </c>
      <c r="G12" s="20">
        <v>3</v>
      </c>
      <c r="H12" s="21">
        <v>4</v>
      </c>
      <c r="I12" s="22">
        <v>3</v>
      </c>
      <c r="J12" s="20">
        <v>1</v>
      </c>
      <c r="K12" s="20">
        <v>6</v>
      </c>
      <c r="L12" s="21">
        <v>0</v>
      </c>
      <c r="M12" s="22">
        <v>3</v>
      </c>
      <c r="N12" s="20">
        <v>0</v>
      </c>
      <c r="O12" s="20">
        <v>3</v>
      </c>
      <c r="P12" s="21">
        <v>2</v>
      </c>
      <c r="Q12" s="22">
        <v>1</v>
      </c>
      <c r="R12" s="20">
        <v>4</v>
      </c>
      <c r="S12" s="20">
        <v>2</v>
      </c>
      <c r="T12" s="21">
        <v>1</v>
      </c>
      <c r="U12" s="20">
        <v>3</v>
      </c>
      <c r="V12" s="21">
        <v>4</v>
      </c>
      <c r="W12" s="22">
        <v>1</v>
      </c>
      <c r="X12" s="20">
        <v>4</v>
      </c>
      <c r="Y12" s="20">
        <v>2</v>
      </c>
      <c r="Z12" s="21">
        <v>0</v>
      </c>
      <c r="AA12" s="22">
        <v>1</v>
      </c>
      <c r="AB12" s="21">
        <v>1</v>
      </c>
      <c r="AC12" s="23">
        <v>3</v>
      </c>
    </row>
    <row r="13" spans="1:29" ht="13.5">
      <c r="A13" s="17" t="s">
        <v>135</v>
      </c>
      <c r="B13" s="18" t="s">
        <v>136</v>
      </c>
      <c r="C13" s="19">
        <v>54</v>
      </c>
      <c r="D13" s="20">
        <v>16</v>
      </c>
      <c r="E13" s="20">
        <v>38</v>
      </c>
      <c r="F13" s="21">
        <v>2</v>
      </c>
      <c r="G13" s="20">
        <v>5</v>
      </c>
      <c r="H13" s="21">
        <v>0</v>
      </c>
      <c r="I13" s="22">
        <v>3</v>
      </c>
      <c r="J13" s="20">
        <v>4</v>
      </c>
      <c r="K13" s="20">
        <v>4</v>
      </c>
      <c r="L13" s="21">
        <v>2</v>
      </c>
      <c r="M13" s="22">
        <v>1</v>
      </c>
      <c r="N13" s="20">
        <v>0</v>
      </c>
      <c r="O13" s="20">
        <v>4</v>
      </c>
      <c r="P13" s="21">
        <v>1</v>
      </c>
      <c r="Q13" s="22">
        <v>3</v>
      </c>
      <c r="R13" s="20">
        <v>0</v>
      </c>
      <c r="S13" s="20">
        <v>3</v>
      </c>
      <c r="T13" s="21">
        <v>1</v>
      </c>
      <c r="U13" s="20">
        <v>3</v>
      </c>
      <c r="V13" s="21">
        <v>1</v>
      </c>
      <c r="W13" s="22">
        <v>1</v>
      </c>
      <c r="X13" s="20">
        <v>2</v>
      </c>
      <c r="Y13" s="20">
        <v>7</v>
      </c>
      <c r="Z13" s="21">
        <v>1</v>
      </c>
      <c r="AA13" s="22">
        <v>4</v>
      </c>
      <c r="AB13" s="21">
        <v>2</v>
      </c>
      <c r="AC13" s="23">
        <v>0</v>
      </c>
    </row>
    <row r="14" spans="1:29" ht="13.5">
      <c r="A14" s="17" t="s">
        <v>137</v>
      </c>
      <c r="B14" s="18" t="s">
        <v>138</v>
      </c>
      <c r="C14" s="19">
        <f>SUM(その２!C15,その２!C16,その２!C17,その２!C18,その２!C19,その２!C20,その２!C21,その２!C22)</f>
        <v>3101</v>
      </c>
      <c r="D14" s="20">
        <f>SUM(その２!D15,その２!D16,その２!D17,その２!D18,その２!D19,その２!D20,その２!D21,その２!D22)</f>
        <v>1474</v>
      </c>
      <c r="E14" s="20">
        <f>SUM(その２!E15,その２!E16,その２!E17,その２!E18,その２!E19,その２!E20,その２!E21,その２!E22)</f>
        <v>1627</v>
      </c>
      <c r="F14" s="21">
        <f>SUM(その２!F15,その２!F16,その２!F17,その２!F18,その２!F19,その２!F20,その２!F21,その２!F22)</f>
        <v>150</v>
      </c>
      <c r="G14" s="20">
        <f>SUM(その２!G15,その２!G16,その２!G17,その２!G18,その２!G19,その２!G20,その２!G21,その２!G22)</f>
        <v>166</v>
      </c>
      <c r="H14" s="21">
        <f>SUM(その２!H15,その２!H16,その２!H17,その２!H18,その２!H19,その２!H20,その２!H21,その２!H22)</f>
        <v>134</v>
      </c>
      <c r="I14" s="22">
        <f>SUM(その２!I15,その２!I16,その２!I17,その２!I18,その２!I19,その２!I20,その２!I21,その２!I22)</f>
        <v>138</v>
      </c>
      <c r="J14" s="21">
        <f>SUM(その２!J15,その２!J16,その２!J17,その２!J18,その２!J19,その２!J20,その２!J21,その２!J22)</f>
        <v>148</v>
      </c>
      <c r="K14" s="22">
        <f>SUM(その２!K15,その２!K16,その２!K17,その２!K18,その２!K19,その２!K20,その２!K21,その２!K22)</f>
        <v>158</v>
      </c>
      <c r="L14" s="21">
        <f>SUM(その２!L15,その２!L16,その２!L17,その２!L18,その２!L19,その２!L20,その２!L21,その２!L22)</f>
        <v>153</v>
      </c>
      <c r="M14" s="22">
        <f>SUM(その２!M15,その２!M16,その２!M17,その２!M18,その２!M19,その２!M20,その２!M21,その２!M22)</f>
        <v>135</v>
      </c>
      <c r="N14" s="21">
        <f>SUM(その２!N15,その２!N16,その２!N17,その２!N18,その２!N19,その２!N20,その２!N21,その２!N22)</f>
        <v>103</v>
      </c>
      <c r="O14" s="22">
        <f>SUM(その２!O15,その２!O16,その２!O17,その２!O18,その２!O19,その２!O20,その２!O21,その２!O22)</f>
        <v>143</v>
      </c>
      <c r="P14" s="21">
        <f>SUM(その２!P15,その２!P16,その２!P17,その２!P18,その２!P19,その２!P20,その２!P21,その２!P22)</f>
        <v>89</v>
      </c>
      <c r="Q14" s="22">
        <f>SUM(その２!Q15,その２!Q16,その２!Q17,その２!Q18,その２!Q19,その２!Q20,その２!Q21,その２!Q22)</f>
        <v>110</v>
      </c>
      <c r="R14" s="21">
        <f>SUM(その２!R15,その２!R16,その２!R17,その２!R18,その２!R19,その２!R20,その２!R21,その２!R22)</f>
        <v>119</v>
      </c>
      <c r="S14" s="22">
        <f>SUM(その２!S15,その２!S16,その２!S17,その２!S18,その２!S19,その２!S20,その２!S21,その２!S22)</f>
        <v>109</v>
      </c>
      <c r="T14" s="21">
        <f>SUM(その２!T15,その２!T16,その２!T17,その２!T18,その２!T19,その２!T20,その２!T21,その２!T22)</f>
        <v>98</v>
      </c>
      <c r="U14" s="22">
        <f>SUM(その２!U15,その２!U16,その２!U17,その２!U18,その２!U19,その２!U20,その２!U21,その２!U22)</f>
        <v>109</v>
      </c>
      <c r="V14" s="21">
        <f>SUM(その２!V15,その２!V16,その２!V17,その２!V18,その２!V19,その２!V20,その２!V21,その２!V22)</f>
        <v>73</v>
      </c>
      <c r="W14" s="22">
        <f>SUM(その２!W15,その２!W16,その２!W17,その２!W18,その２!W19,その２!W20,その２!W21,その２!W22)</f>
        <v>100</v>
      </c>
      <c r="X14" s="21">
        <f>SUM(その２!X15,その２!X16,その２!X17,その２!X18,その２!X19,その２!X20,その２!X21,その２!X22)</f>
        <v>127</v>
      </c>
      <c r="Y14" s="22">
        <f>SUM(その２!Y15,その２!Y16,その２!Y17,その２!Y18,その２!Y19,その２!Y20,その２!Y21,その２!Y22)</f>
        <v>131</v>
      </c>
      <c r="Z14" s="21">
        <f>SUM(その２!Z15,その２!Z16,その２!Z17,その２!Z18,その２!Z19,その２!Z20,その２!Z21,その２!Z22)</f>
        <v>132</v>
      </c>
      <c r="AA14" s="22">
        <f>SUM(その２!AA15,その２!AA16,その２!AA17,その２!AA18,その２!AA19,その２!AA20,その２!AA21,その２!AA22)</f>
        <v>151</v>
      </c>
      <c r="AB14" s="21">
        <f>SUM(その２!AB15,その２!AB16,その２!AB17,その２!AB18,その２!AB19,その２!AB20,その２!AB21,その２!AB22)</f>
        <v>148</v>
      </c>
      <c r="AC14" s="23">
        <f>SUM(その２!AC15,その２!AC16,その２!AC17,その２!AC18,その２!AC19,その２!AC20,その２!AC21,その２!AC22)</f>
        <v>177</v>
      </c>
    </row>
    <row r="15" spans="1:29" ht="13.5">
      <c r="A15" s="17" t="s">
        <v>139</v>
      </c>
      <c r="B15" s="18" t="s">
        <v>140</v>
      </c>
      <c r="C15" s="19">
        <v>49</v>
      </c>
      <c r="D15" s="20">
        <v>21</v>
      </c>
      <c r="E15" s="20">
        <v>28</v>
      </c>
      <c r="F15" s="21">
        <v>0</v>
      </c>
      <c r="G15" s="20">
        <v>4</v>
      </c>
      <c r="H15" s="21">
        <v>2</v>
      </c>
      <c r="I15" s="22">
        <v>4</v>
      </c>
      <c r="J15" s="20">
        <v>2</v>
      </c>
      <c r="K15" s="20">
        <v>3</v>
      </c>
      <c r="L15" s="21">
        <v>4</v>
      </c>
      <c r="M15" s="22">
        <v>1</v>
      </c>
      <c r="N15" s="20">
        <v>0</v>
      </c>
      <c r="O15" s="20">
        <v>0</v>
      </c>
      <c r="P15" s="21">
        <v>3</v>
      </c>
      <c r="Q15" s="22">
        <v>0</v>
      </c>
      <c r="R15" s="20">
        <v>4</v>
      </c>
      <c r="S15" s="20">
        <v>1</v>
      </c>
      <c r="T15" s="21">
        <v>3</v>
      </c>
      <c r="U15" s="20">
        <v>4</v>
      </c>
      <c r="V15" s="21">
        <v>1</v>
      </c>
      <c r="W15" s="22">
        <v>1</v>
      </c>
      <c r="X15" s="20">
        <v>1</v>
      </c>
      <c r="Y15" s="20">
        <v>3</v>
      </c>
      <c r="Z15" s="21">
        <v>1</v>
      </c>
      <c r="AA15" s="22">
        <v>3</v>
      </c>
      <c r="AB15" s="21">
        <v>0</v>
      </c>
      <c r="AC15" s="23">
        <v>4</v>
      </c>
    </row>
    <row r="16" spans="1:29" ht="13.5">
      <c r="A16" s="17" t="s">
        <v>141</v>
      </c>
      <c r="B16" s="18" t="s">
        <v>142</v>
      </c>
      <c r="C16" s="19">
        <v>806</v>
      </c>
      <c r="D16" s="20">
        <v>418</v>
      </c>
      <c r="E16" s="20">
        <v>388</v>
      </c>
      <c r="F16" s="21">
        <v>49</v>
      </c>
      <c r="G16" s="20">
        <v>43</v>
      </c>
      <c r="H16" s="21">
        <v>38</v>
      </c>
      <c r="I16" s="22">
        <v>39</v>
      </c>
      <c r="J16" s="20">
        <v>42</v>
      </c>
      <c r="K16" s="20">
        <v>40</v>
      </c>
      <c r="L16" s="21">
        <v>37</v>
      </c>
      <c r="M16" s="22">
        <v>36</v>
      </c>
      <c r="N16" s="20">
        <v>29</v>
      </c>
      <c r="O16" s="20">
        <v>34</v>
      </c>
      <c r="P16" s="21">
        <v>25</v>
      </c>
      <c r="Q16" s="22">
        <v>24</v>
      </c>
      <c r="R16" s="20">
        <v>32</v>
      </c>
      <c r="S16" s="20">
        <v>18</v>
      </c>
      <c r="T16" s="21">
        <v>33</v>
      </c>
      <c r="U16" s="20">
        <v>28</v>
      </c>
      <c r="V16" s="21">
        <v>17</v>
      </c>
      <c r="W16" s="22">
        <v>15</v>
      </c>
      <c r="X16" s="20">
        <v>35</v>
      </c>
      <c r="Y16" s="20">
        <v>29</v>
      </c>
      <c r="Z16" s="21">
        <v>41</v>
      </c>
      <c r="AA16" s="22">
        <v>40</v>
      </c>
      <c r="AB16" s="21">
        <v>40</v>
      </c>
      <c r="AC16" s="23">
        <v>42</v>
      </c>
    </row>
    <row r="17" spans="1:29" ht="13.5">
      <c r="A17" s="17" t="s">
        <v>143</v>
      </c>
      <c r="B17" s="18" t="s">
        <v>144</v>
      </c>
      <c r="C17" s="19">
        <v>385</v>
      </c>
      <c r="D17" s="20">
        <v>205</v>
      </c>
      <c r="E17" s="20">
        <v>180</v>
      </c>
      <c r="F17" s="21">
        <v>20</v>
      </c>
      <c r="G17" s="20">
        <v>17</v>
      </c>
      <c r="H17" s="21">
        <v>16</v>
      </c>
      <c r="I17" s="22">
        <v>15</v>
      </c>
      <c r="J17" s="20">
        <v>21</v>
      </c>
      <c r="K17" s="20">
        <v>14</v>
      </c>
      <c r="L17" s="21">
        <v>21</v>
      </c>
      <c r="M17" s="22">
        <v>13</v>
      </c>
      <c r="N17" s="20">
        <v>19</v>
      </c>
      <c r="O17" s="20">
        <v>14</v>
      </c>
      <c r="P17" s="21">
        <v>10</v>
      </c>
      <c r="Q17" s="22">
        <v>10</v>
      </c>
      <c r="R17" s="20">
        <v>16</v>
      </c>
      <c r="S17" s="20">
        <v>18</v>
      </c>
      <c r="T17" s="21">
        <v>16</v>
      </c>
      <c r="U17" s="20">
        <v>11</v>
      </c>
      <c r="V17" s="21">
        <v>11</v>
      </c>
      <c r="W17" s="22">
        <v>13</v>
      </c>
      <c r="X17" s="20">
        <v>18</v>
      </c>
      <c r="Y17" s="20">
        <v>15</v>
      </c>
      <c r="Z17" s="21">
        <v>17</v>
      </c>
      <c r="AA17" s="22">
        <v>17</v>
      </c>
      <c r="AB17" s="21">
        <v>20</v>
      </c>
      <c r="AC17" s="23">
        <v>23</v>
      </c>
    </row>
    <row r="18" spans="1:29" ht="13.5">
      <c r="A18" s="17" t="s">
        <v>145</v>
      </c>
      <c r="B18" s="18" t="s">
        <v>146</v>
      </c>
      <c r="C18" s="19">
        <v>157</v>
      </c>
      <c r="D18" s="20">
        <v>56</v>
      </c>
      <c r="E18" s="20">
        <v>101</v>
      </c>
      <c r="F18" s="21">
        <v>2</v>
      </c>
      <c r="G18" s="20">
        <v>10</v>
      </c>
      <c r="H18" s="21">
        <v>8</v>
      </c>
      <c r="I18" s="22">
        <v>7</v>
      </c>
      <c r="J18" s="20">
        <v>8</v>
      </c>
      <c r="K18" s="20">
        <v>11</v>
      </c>
      <c r="L18" s="21">
        <v>5</v>
      </c>
      <c r="M18" s="22">
        <v>8</v>
      </c>
      <c r="N18" s="20">
        <v>2</v>
      </c>
      <c r="O18" s="20">
        <v>10</v>
      </c>
      <c r="P18" s="21">
        <v>1</v>
      </c>
      <c r="Q18" s="22">
        <v>6</v>
      </c>
      <c r="R18" s="20">
        <v>5</v>
      </c>
      <c r="S18" s="20">
        <v>3</v>
      </c>
      <c r="T18" s="21">
        <v>5</v>
      </c>
      <c r="U18" s="20">
        <v>9</v>
      </c>
      <c r="V18" s="21">
        <v>5</v>
      </c>
      <c r="W18" s="22">
        <v>7</v>
      </c>
      <c r="X18" s="20">
        <v>8</v>
      </c>
      <c r="Y18" s="20">
        <v>11</v>
      </c>
      <c r="Z18" s="21">
        <v>5</v>
      </c>
      <c r="AA18" s="22">
        <v>12</v>
      </c>
      <c r="AB18" s="21">
        <v>2</v>
      </c>
      <c r="AC18" s="23">
        <v>7</v>
      </c>
    </row>
    <row r="19" spans="1:29" ht="13.5">
      <c r="A19" s="17" t="s">
        <v>147</v>
      </c>
      <c r="B19" s="18" t="s">
        <v>148</v>
      </c>
      <c r="C19" s="19">
        <v>96</v>
      </c>
      <c r="D19" s="20">
        <v>58</v>
      </c>
      <c r="E19" s="20">
        <v>38</v>
      </c>
      <c r="F19" s="21">
        <v>8</v>
      </c>
      <c r="G19" s="20">
        <v>3</v>
      </c>
      <c r="H19" s="21">
        <v>6</v>
      </c>
      <c r="I19" s="22">
        <v>3</v>
      </c>
      <c r="J19" s="20">
        <v>2</v>
      </c>
      <c r="K19" s="20">
        <v>5</v>
      </c>
      <c r="L19" s="21">
        <v>9</v>
      </c>
      <c r="M19" s="22">
        <v>2</v>
      </c>
      <c r="N19" s="20">
        <v>5</v>
      </c>
      <c r="O19" s="20">
        <v>2</v>
      </c>
      <c r="P19" s="21">
        <v>5</v>
      </c>
      <c r="Q19" s="22">
        <v>4</v>
      </c>
      <c r="R19" s="20">
        <v>6</v>
      </c>
      <c r="S19" s="20">
        <v>5</v>
      </c>
      <c r="T19" s="21">
        <v>2</v>
      </c>
      <c r="U19" s="20">
        <v>1</v>
      </c>
      <c r="V19" s="21">
        <v>1</v>
      </c>
      <c r="W19" s="22">
        <v>5</v>
      </c>
      <c r="X19" s="20">
        <v>4</v>
      </c>
      <c r="Y19" s="20">
        <v>4</v>
      </c>
      <c r="Z19" s="21">
        <v>7</v>
      </c>
      <c r="AA19" s="22">
        <v>1</v>
      </c>
      <c r="AB19" s="21">
        <v>3</v>
      </c>
      <c r="AC19" s="23">
        <v>3</v>
      </c>
    </row>
    <row r="20" spans="1:29" ht="13.5">
      <c r="A20" s="17" t="s">
        <v>149</v>
      </c>
      <c r="B20" s="18" t="s">
        <v>150</v>
      </c>
      <c r="C20" s="19">
        <v>563</v>
      </c>
      <c r="D20" s="20">
        <v>300</v>
      </c>
      <c r="E20" s="20">
        <v>263</v>
      </c>
      <c r="F20" s="21">
        <v>26</v>
      </c>
      <c r="G20" s="20">
        <v>29</v>
      </c>
      <c r="H20" s="21">
        <v>22</v>
      </c>
      <c r="I20" s="22">
        <v>20</v>
      </c>
      <c r="J20" s="20">
        <v>30</v>
      </c>
      <c r="K20" s="20">
        <v>36</v>
      </c>
      <c r="L20" s="21">
        <v>33</v>
      </c>
      <c r="M20" s="22">
        <v>20</v>
      </c>
      <c r="N20" s="20">
        <v>23</v>
      </c>
      <c r="O20" s="20">
        <v>19</v>
      </c>
      <c r="P20" s="21">
        <v>28</v>
      </c>
      <c r="Q20" s="22">
        <v>16</v>
      </c>
      <c r="R20" s="20">
        <v>17</v>
      </c>
      <c r="S20" s="20">
        <v>20</v>
      </c>
      <c r="T20" s="21">
        <v>18</v>
      </c>
      <c r="U20" s="20">
        <v>18</v>
      </c>
      <c r="V20" s="21">
        <v>16</v>
      </c>
      <c r="W20" s="22">
        <v>18</v>
      </c>
      <c r="X20" s="20">
        <v>28</v>
      </c>
      <c r="Y20" s="20">
        <v>16</v>
      </c>
      <c r="Z20" s="21">
        <v>25</v>
      </c>
      <c r="AA20" s="22">
        <v>20</v>
      </c>
      <c r="AB20" s="21">
        <v>34</v>
      </c>
      <c r="AC20" s="23">
        <v>31</v>
      </c>
    </row>
    <row r="21" spans="1:29" ht="13.5">
      <c r="A21" s="17" t="s">
        <v>151</v>
      </c>
      <c r="B21" s="18" t="s">
        <v>152</v>
      </c>
      <c r="C21" s="19">
        <v>992</v>
      </c>
      <c r="D21" s="20">
        <v>383</v>
      </c>
      <c r="E21" s="20">
        <v>609</v>
      </c>
      <c r="F21" s="21">
        <v>38</v>
      </c>
      <c r="G21" s="20">
        <v>57</v>
      </c>
      <c r="H21" s="21">
        <v>38</v>
      </c>
      <c r="I21" s="22">
        <v>46</v>
      </c>
      <c r="J21" s="20">
        <v>40</v>
      </c>
      <c r="K21" s="20">
        <v>49</v>
      </c>
      <c r="L21" s="21">
        <v>42</v>
      </c>
      <c r="M21" s="22">
        <v>55</v>
      </c>
      <c r="N21" s="20">
        <v>24</v>
      </c>
      <c r="O21" s="20">
        <v>62</v>
      </c>
      <c r="P21" s="21">
        <v>15</v>
      </c>
      <c r="Q21" s="22">
        <v>50</v>
      </c>
      <c r="R21" s="20">
        <v>35</v>
      </c>
      <c r="S21" s="20">
        <v>42</v>
      </c>
      <c r="T21" s="21">
        <v>20</v>
      </c>
      <c r="U21" s="20">
        <v>37</v>
      </c>
      <c r="V21" s="21">
        <v>21</v>
      </c>
      <c r="W21" s="22">
        <v>40</v>
      </c>
      <c r="X21" s="20">
        <v>32</v>
      </c>
      <c r="Y21" s="20">
        <v>52</v>
      </c>
      <c r="Z21" s="21">
        <v>33</v>
      </c>
      <c r="AA21" s="22">
        <v>56</v>
      </c>
      <c r="AB21" s="21">
        <v>45</v>
      </c>
      <c r="AC21" s="23">
        <v>63</v>
      </c>
    </row>
    <row r="22" spans="1:29" ht="13.5">
      <c r="A22" s="17" t="s">
        <v>153</v>
      </c>
      <c r="B22" s="18" t="s">
        <v>154</v>
      </c>
      <c r="C22" s="19">
        <v>53</v>
      </c>
      <c r="D22" s="20">
        <v>33</v>
      </c>
      <c r="E22" s="20">
        <v>20</v>
      </c>
      <c r="F22" s="21">
        <v>7</v>
      </c>
      <c r="G22" s="20">
        <v>3</v>
      </c>
      <c r="H22" s="21">
        <v>4</v>
      </c>
      <c r="I22" s="22">
        <v>4</v>
      </c>
      <c r="J22" s="20">
        <v>3</v>
      </c>
      <c r="K22" s="20">
        <v>0</v>
      </c>
      <c r="L22" s="21">
        <v>2</v>
      </c>
      <c r="M22" s="22">
        <v>0</v>
      </c>
      <c r="N22" s="20">
        <v>1</v>
      </c>
      <c r="O22" s="20">
        <v>2</v>
      </c>
      <c r="P22" s="21">
        <v>2</v>
      </c>
      <c r="Q22" s="22">
        <v>0</v>
      </c>
      <c r="R22" s="20">
        <v>4</v>
      </c>
      <c r="S22" s="20">
        <v>2</v>
      </c>
      <c r="T22" s="21">
        <v>1</v>
      </c>
      <c r="U22" s="20">
        <v>1</v>
      </c>
      <c r="V22" s="21">
        <v>1</v>
      </c>
      <c r="W22" s="22">
        <v>1</v>
      </c>
      <c r="X22" s="20">
        <v>1</v>
      </c>
      <c r="Y22" s="20">
        <v>1</v>
      </c>
      <c r="Z22" s="21">
        <v>3</v>
      </c>
      <c r="AA22" s="22">
        <v>2</v>
      </c>
      <c r="AB22" s="21">
        <v>4</v>
      </c>
      <c r="AC22" s="23">
        <v>4</v>
      </c>
    </row>
    <row r="23" spans="1:29" ht="13.5">
      <c r="A23" s="17" t="s">
        <v>155</v>
      </c>
      <c r="B23" s="18" t="s">
        <v>156</v>
      </c>
      <c r="C23" s="19">
        <f>SUM(その２!C24,その２!C25,その２!C26,その２!C27)</f>
        <v>2768</v>
      </c>
      <c r="D23" s="20">
        <f>SUM(その２!D24,その２!D25,その２!D26,その２!D27)</f>
        <v>1359</v>
      </c>
      <c r="E23" s="20">
        <f>SUM(その２!E24,その２!E25,その２!E26,その２!E27)</f>
        <v>1409</v>
      </c>
      <c r="F23" s="21">
        <f>SUM(その２!F24,その２!F25,その２!F26,その２!F27)</f>
        <v>125</v>
      </c>
      <c r="G23" s="20">
        <f>SUM(その２!G24,その２!G25,その２!G26,その２!G27)</f>
        <v>132</v>
      </c>
      <c r="H23" s="21">
        <f>SUM(その２!H24,その２!H25,その２!H26,その２!H27)</f>
        <v>103</v>
      </c>
      <c r="I23" s="20">
        <f>SUM(その２!I24,その２!I25,その２!I26,その２!I27)</f>
        <v>112</v>
      </c>
      <c r="J23" s="21">
        <f>SUM(その２!J24,その２!J25,その２!J26,その２!J27)</f>
        <v>136</v>
      </c>
      <c r="K23" s="20">
        <f>SUM(その２!K24,その２!K25,その２!K26,その２!K27)</f>
        <v>133</v>
      </c>
      <c r="L23" s="21">
        <f>SUM(その２!L24,その２!L25,その２!L26,その２!L27)</f>
        <v>102</v>
      </c>
      <c r="M23" s="20">
        <f>SUM(その２!M24,その２!M25,その２!M26,その２!M27)</f>
        <v>146</v>
      </c>
      <c r="N23" s="21">
        <f>SUM(その２!N24,その２!N25,その２!N26,その２!N27)</f>
        <v>127</v>
      </c>
      <c r="O23" s="20">
        <f>SUM(その２!O24,その２!O25,その２!O26,その２!O27)</f>
        <v>100</v>
      </c>
      <c r="P23" s="21">
        <f>SUM(その２!P24,その２!P25,その２!P26,その２!P27)</f>
        <v>100</v>
      </c>
      <c r="Q23" s="20">
        <f>SUM(その２!Q24,その２!Q25,その２!Q26,その２!Q27)</f>
        <v>105</v>
      </c>
      <c r="R23" s="21">
        <f>SUM(その２!R24,その２!R25,その２!R26,その２!R27)</f>
        <v>102</v>
      </c>
      <c r="S23" s="20">
        <f>SUM(その２!S24,その２!S25,その２!S26,その２!S27)</f>
        <v>104</v>
      </c>
      <c r="T23" s="21">
        <f>SUM(その２!T24,その２!T25,その２!T26,その２!T27)</f>
        <v>117</v>
      </c>
      <c r="U23" s="20">
        <f>SUM(その２!U24,その２!U25,その２!U26,その２!U27)</f>
        <v>114</v>
      </c>
      <c r="V23" s="21">
        <f>SUM(その２!V24,その２!V25,その２!V26,その２!V27)</f>
        <v>98</v>
      </c>
      <c r="W23" s="20">
        <f>SUM(その２!W24,その２!W25,その２!W26,その２!W27)</f>
        <v>96</v>
      </c>
      <c r="X23" s="21">
        <f>SUM(その２!X24,その２!X25,その２!X26,その２!X27)</f>
        <v>121</v>
      </c>
      <c r="Y23" s="20">
        <f>SUM(その２!Y24,その２!Y25,その２!Y26,その２!Y27)</f>
        <v>129</v>
      </c>
      <c r="Z23" s="21">
        <f>SUM(その２!Z24,その２!Z25,その２!Z26,その２!Z27)</f>
        <v>96</v>
      </c>
      <c r="AA23" s="20">
        <f>SUM(その２!AA24,その２!AA25,その２!AA26,その２!AA27)</f>
        <v>102</v>
      </c>
      <c r="AB23" s="21">
        <f>SUM(その２!AB24,その２!AB25,その２!AB26,その２!AB27)</f>
        <v>132</v>
      </c>
      <c r="AC23" s="23">
        <f>SUM(その２!AC24,その２!AC25,その２!AC26,その２!AC27)</f>
        <v>136</v>
      </c>
    </row>
    <row r="24" spans="1:29" ht="13.5">
      <c r="A24" s="17" t="s">
        <v>157</v>
      </c>
      <c r="B24" s="18" t="s">
        <v>277</v>
      </c>
      <c r="C24" s="19">
        <v>333</v>
      </c>
      <c r="D24" s="20">
        <v>136</v>
      </c>
      <c r="E24" s="20">
        <v>197</v>
      </c>
      <c r="F24" s="21">
        <v>14</v>
      </c>
      <c r="G24" s="20">
        <v>21</v>
      </c>
      <c r="H24" s="21">
        <v>12</v>
      </c>
      <c r="I24" s="22">
        <v>14</v>
      </c>
      <c r="J24" s="20">
        <v>15</v>
      </c>
      <c r="K24" s="20">
        <v>15</v>
      </c>
      <c r="L24" s="21">
        <v>5</v>
      </c>
      <c r="M24" s="22">
        <v>25</v>
      </c>
      <c r="N24" s="20">
        <v>9</v>
      </c>
      <c r="O24" s="20">
        <v>12</v>
      </c>
      <c r="P24" s="21">
        <v>7</v>
      </c>
      <c r="Q24" s="22">
        <v>12</v>
      </c>
      <c r="R24" s="20">
        <v>10</v>
      </c>
      <c r="S24" s="20">
        <v>15</v>
      </c>
      <c r="T24" s="21">
        <v>10</v>
      </c>
      <c r="U24" s="20">
        <v>17</v>
      </c>
      <c r="V24" s="21">
        <v>14</v>
      </c>
      <c r="W24" s="22">
        <v>17</v>
      </c>
      <c r="X24" s="20">
        <v>14</v>
      </c>
      <c r="Y24" s="20">
        <v>19</v>
      </c>
      <c r="Z24" s="21">
        <v>8</v>
      </c>
      <c r="AA24" s="22">
        <v>16</v>
      </c>
      <c r="AB24" s="21">
        <v>18</v>
      </c>
      <c r="AC24" s="23">
        <v>14</v>
      </c>
    </row>
    <row r="25" spans="1:29" ht="13.5">
      <c r="A25" s="17" t="s">
        <v>158</v>
      </c>
      <c r="B25" s="18" t="s">
        <v>159</v>
      </c>
      <c r="C25" s="19">
        <v>775</v>
      </c>
      <c r="D25" s="20">
        <v>418</v>
      </c>
      <c r="E25" s="20">
        <v>357</v>
      </c>
      <c r="F25" s="21">
        <v>35</v>
      </c>
      <c r="G25" s="20">
        <v>27</v>
      </c>
      <c r="H25" s="21">
        <v>31</v>
      </c>
      <c r="I25" s="22">
        <v>34</v>
      </c>
      <c r="J25" s="20">
        <v>41</v>
      </c>
      <c r="K25" s="20">
        <v>41</v>
      </c>
      <c r="L25" s="21">
        <v>35</v>
      </c>
      <c r="M25" s="22">
        <v>36</v>
      </c>
      <c r="N25" s="20">
        <v>41</v>
      </c>
      <c r="O25" s="20">
        <v>26</v>
      </c>
      <c r="P25" s="21">
        <v>30</v>
      </c>
      <c r="Q25" s="22">
        <v>27</v>
      </c>
      <c r="R25" s="20">
        <v>26</v>
      </c>
      <c r="S25" s="20">
        <v>26</v>
      </c>
      <c r="T25" s="21">
        <v>30</v>
      </c>
      <c r="U25" s="20">
        <v>30</v>
      </c>
      <c r="V25" s="21">
        <v>32</v>
      </c>
      <c r="W25" s="22">
        <v>27</v>
      </c>
      <c r="X25" s="20">
        <v>39</v>
      </c>
      <c r="Y25" s="20">
        <v>25</v>
      </c>
      <c r="Z25" s="21">
        <v>33</v>
      </c>
      <c r="AA25" s="22">
        <v>23</v>
      </c>
      <c r="AB25" s="21">
        <v>45</v>
      </c>
      <c r="AC25" s="23">
        <v>35</v>
      </c>
    </row>
    <row r="26" spans="1:29" ht="13.5">
      <c r="A26" s="17" t="s">
        <v>160</v>
      </c>
      <c r="B26" s="18" t="s">
        <v>161</v>
      </c>
      <c r="C26" s="19">
        <v>1607</v>
      </c>
      <c r="D26" s="20">
        <v>785</v>
      </c>
      <c r="E26" s="20">
        <v>822</v>
      </c>
      <c r="F26" s="21">
        <v>75</v>
      </c>
      <c r="G26" s="20">
        <v>82</v>
      </c>
      <c r="H26" s="21">
        <v>60</v>
      </c>
      <c r="I26" s="22">
        <v>58</v>
      </c>
      <c r="J26" s="20">
        <v>76</v>
      </c>
      <c r="K26" s="20">
        <v>73</v>
      </c>
      <c r="L26" s="21">
        <v>59</v>
      </c>
      <c r="M26" s="22">
        <v>83</v>
      </c>
      <c r="N26" s="20">
        <v>73</v>
      </c>
      <c r="O26" s="20">
        <v>61</v>
      </c>
      <c r="P26" s="21">
        <v>63</v>
      </c>
      <c r="Q26" s="22">
        <v>60</v>
      </c>
      <c r="R26" s="20">
        <v>64</v>
      </c>
      <c r="S26" s="20">
        <v>61</v>
      </c>
      <c r="T26" s="21">
        <v>76</v>
      </c>
      <c r="U26" s="20">
        <v>66</v>
      </c>
      <c r="V26" s="21">
        <v>52</v>
      </c>
      <c r="W26" s="22">
        <v>50</v>
      </c>
      <c r="X26" s="20">
        <v>67</v>
      </c>
      <c r="Y26" s="20">
        <v>79</v>
      </c>
      <c r="Z26" s="21">
        <v>53</v>
      </c>
      <c r="AA26" s="22">
        <v>63</v>
      </c>
      <c r="AB26" s="21">
        <v>67</v>
      </c>
      <c r="AC26" s="23">
        <v>86</v>
      </c>
    </row>
    <row r="27" spans="1:29" ht="13.5">
      <c r="A27" s="17" t="s">
        <v>162</v>
      </c>
      <c r="B27" s="18" t="s">
        <v>163</v>
      </c>
      <c r="C27" s="19">
        <v>53</v>
      </c>
      <c r="D27" s="20">
        <v>20</v>
      </c>
      <c r="E27" s="20">
        <v>33</v>
      </c>
      <c r="F27" s="21">
        <v>1</v>
      </c>
      <c r="G27" s="20">
        <v>2</v>
      </c>
      <c r="H27" s="21">
        <v>0</v>
      </c>
      <c r="I27" s="22">
        <v>6</v>
      </c>
      <c r="J27" s="20">
        <v>4</v>
      </c>
      <c r="K27" s="20">
        <v>4</v>
      </c>
      <c r="L27" s="21">
        <v>3</v>
      </c>
      <c r="M27" s="22">
        <v>2</v>
      </c>
      <c r="N27" s="20">
        <v>4</v>
      </c>
      <c r="O27" s="20">
        <v>1</v>
      </c>
      <c r="P27" s="21">
        <v>0</v>
      </c>
      <c r="Q27" s="22">
        <v>6</v>
      </c>
      <c r="R27" s="20">
        <v>2</v>
      </c>
      <c r="S27" s="20">
        <v>2</v>
      </c>
      <c r="T27" s="21">
        <v>1</v>
      </c>
      <c r="U27" s="20">
        <v>1</v>
      </c>
      <c r="V27" s="21">
        <v>0</v>
      </c>
      <c r="W27" s="22">
        <v>2</v>
      </c>
      <c r="X27" s="20">
        <v>1</v>
      </c>
      <c r="Y27" s="20">
        <v>6</v>
      </c>
      <c r="Z27" s="21">
        <v>2</v>
      </c>
      <c r="AA27" s="22">
        <v>0</v>
      </c>
      <c r="AB27" s="21">
        <v>2</v>
      </c>
      <c r="AC27" s="23">
        <v>1</v>
      </c>
    </row>
    <row r="28" spans="1:29" ht="13.5">
      <c r="A28" s="17" t="s">
        <v>164</v>
      </c>
      <c r="B28" s="18" t="s">
        <v>165</v>
      </c>
      <c r="C28" s="19">
        <v>293</v>
      </c>
      <c r="D28" s="20">
        <v>158</v>
      </c>
      <c r="E28" s="20">
        <v>135</v>
      </c>
      <c r="F28" s="21">
        <v>18</v>
      </c>
      <c r="G28" s="20">
        <v>16</v>
      </c>
      <c r="H28" s="21">
        <v>10</v>
      </c>
      <c r="I28" s="22">
        <v>11</v>
      </c>
      <c r="J28" s="20">
        <v>18</v>
      </c>
      <c r="K28" s="20">
        <v>15</v>
      </c>
      <c r="L28" s="21">
        <v>14</v>
      </c>
      <c r="M28" s="22">
        <v>8</v>
      </c>
      <c r="N28" s="20">
        <v>14</v>
      </c>
      <c r="O28" s="20">
        <v>12</v>
      </c>
      <c r="P28" s="21">
        <v>6</v>
      </c>
      <c r="Q28" s="22">
        <v>11</v>
      </c>
      <c r="R28" s="20">
        <v>15</v>
      </c>
      <c r="S28" s="20">
        <v>6</v>
      </c>
      <c r="T28" s="21">
        <v>5</v>
      </c>
      <c r="U28" s="20">
        <v>11</v>
      </c>
      <c r="V28" s="21">
        <v>9</v>
      </c>
      <c r="W28" s="22">
        <v>9</v>
      </c>
      <c r="X28" s="20">
        <v>17</v>
      </c>
      <c r="Y28" s="20">
        <v>12</v>
      </c>
      <c r="Z28" s="21">
        <v>15</v>
      </c>
      <c r="AA28" s="22">
        <v>10</v>
      </c>
      <c r="AB28" s="21">
        <v>17</v>
      </c>
      <c r="AC28" s="23">
        <v>14</v>
      </c>
    </row>
    <row r="29" spans="1:29" ht="13.5">
      <c r="A29" s="17" t="s">
        <v>166</v>
      </c>
      <c r="B29" s="18" t="s">
        <v>167</v>
      </c>
      <c r="C29" s="19">
        <v>124</v>
      </c>
      <c r="D29" s="20">
        <v>57</v>
      </c>
      <c r="E29" s="20">
        <v>67</v>
      </c>
      <c r="F29" s="21">
        <v>4</v>
      </c>
      <c r="G29" s="20">
        <v>6</v>
      </c>
      <c r="H29" s="21">
        <v>4</v>
      </c>
      <c r="I29" s="22">
        <v>8</v>
      </c>
      <c r="J29" s="20">
        <v>6</v>
      </c>
      <c r="K29" s="20">
        <v>7</v>
      </c>
      <c r="L29" s="21">
        <v>2</v>
      </c>
      <c r="M29" s="22">
        <v>2</v>
      </c>
      <c r="N29" s="20">
        <v>7</v>
      </c>
      <c r="O29" s="20">
        <v>9</v>
      </c>
      <c r="P29" s="21">
        <v>5</v>
      </c>
      <c r="Q29" s="22">
        <v>7</v>
      </c>
      <c r="R29" s="20">
        <v>5</v>
      </c>
      <c r="S29" s="20">
        <v>4</v>
      </c>
      <c r="T29" s="21">
        <v>4</v>
      </c>
      <c r="U29" s="20">
        <v>5</v>
      </c>
      <c r="V29" s="21">
        <v>5</v>
      </c>
      <c r="W29" s="22">
        <v>2</v>
      </c>
      <c r="X29" s="20">
        <v>6</v>
      </c>
      <c r="Y29" s="20">
        <v>5</v>
      </c>
      <c r="Z29" s="21">
        <v>1</v>
      </c>
      <c r="AA29" s="22">
        <v>7</v>
      </c>
      <c r="AB29" s="21">
        <v>8</v>
      </c>
      <c r="AC29" s="23">
        <v>5</v>
      </c>
    </row>
    <row r="30" spans="1:29" ht="13.5">
      <c r="A30" s="17" t="s">
        <v>168</v>
      </c>
      <c r="B30" s="18" t="s">
        <v>169</v>
      </c>
      <c r="C30" s="19">
        <f>SUM(その２!C31,その２!C32,その２!C33,その２!C34,その２!C35,その２!C36)</f>
        <v>2813</v>
      </c>
      <c r="D30" s="20">
        <f>SUM(その２!D31,その２!D32,その２!D33,その２!D34,その２!D35,その２!D36)</f>
        <v>1661</v>
      </c>
      <c r="E30" s="20">
        <f>SUM(その２!E31,その２!E32,その２!E33,その２!E34,その２!E35,その２!E36)</f>
        <v>1152</v>
      </c>
      <c r="F30" s="21">
        <f>SUM(その２!F31,その２!F32,その２!F33,その２!F34,その２!F35,その２!F36)</f>
        <v>150</v>
      </c>
      <c r="G30" s="20">
        <f>SUM(その２!G31,その２!G32,その２!G33,その２!G34,その２!G35,その２!G36)</f>
        <v>124</v>
      </c>
      <c r="H30" s="21">
        <f>SUM(その２!H31,その２!H32,その２!H33,その２!H34,その２!H35,その２!H36)</f>
        <v>128</v>
      </c>
      <c r="I30" s="22">
        <f>SUM(その２!I31,その２!I32,その２!I33,その２!I34,その２!I35,その２!I36)</f>
        <v>89</v>
      </c>
      <c r="J30" s="21">
        <f>SUM(その２!J31,その２!J32,その２!J33,その２!J34,その２!J35,その２!J36)</f>
        <v>161</v>
      </c>
      <c r="K30" s="22">
        <f>SUM(その２!K31,その２!K32,その２!K33,その２!K34,その２!K35,その２!K36)</f>
        <v>94</v>
      </c>
      <c r="L30" s="21">
        <f>SUM(その２!L31,その２!L32,その２!L33,その２!L34,その２!L35,その２!L36)</f>
        <v>151</v>
      </c>
      <c r="M30" s="22">
        <f>SUM(その２!M31,その２!M32,その２!M33,その２!M34,その２!M35,その２!M36)</f>
        <v>92</v>
      </c>
      <c r="N30" s="21">
        <f>SUM(その２!N31,その２!N32,その２!N33,その２!N34,その２!N35,その２!N36)</f>
        <v>147</v>
      </c>
      <c r="O30" s="22">
        <f>SUM(その２!O31,その２!O32,その２!O33,その２!O34,その２!O35,その２!O36)</f>
        <v>90</v>
      </c>
      <c r="P30" s="21">
        <f>SUM(その２!P31,その２!P32,その２!P33,その２!P34,その２!P35,その２!P36)</f>
        <v>118</v>
      </c>
      <c r="Q30" s="22">
        <f>SUM(その２!Q31,その２!Q32,その２!Q33,その２!Q34,その２!Q35,その２!Q36)</f>
        <v>87</v>
      </c>
      <c r="R30" s="21">
        <f>SUM(その２!R31,その２!R32,その２!R33,その２!R34,その２!R35,その２!R36)</f>
        <v>120</v>
      </c>
      <c r="S30" s="22">
        <f>SUM(その２!S31,その２!S32,その２!S33,その２!S34,その２!S35,その２!S36)</f>
        <v>87</v>
      </c>
      <c r="T30" s="21">
        <f>SUM(その２!T31,その２!T32,その２!T33,その２!T34,その２!T35,その２!T36)</f>
        <v>128</v>
      </c>
      <c r="U30" s="22">
        <f>SUM(その２!U31,その２!U32,その２!U33,その２!U34,その２!U35,その２!U36)</f>
        <v>84</v>
      </c>
      <c r="V30" s="21">
        <f>SUM(その２!V31,その２!V32,その２!V33,その２!V34,その２!V35,その２!V36)</f>
        <v>111</v>
      </c>
      <c r="W30" s="22">
        <f>SUM(その２!W31,その２!W32,その２!W33,その２!W34,その２!W35,その２!W36)</f>
        <v>87</v>
      </c>
      <c r="X30" s="21">
        <f>SUM(その２!X31,その２!X32,その２!X33,その２!X34,その２!X35,その２!X36)</f>
        <v>124</v>
      </c>
      <c r="Y30" s="22">
        <f>SUM(その２!Y31,その２!Y32,その２!Y33,その２!Y34,その２!Y35,その２!Y36)</f>
        <v>99</v>
      </c>
      <c r="Z30" s="21">
        <f>SUM(その２!Z31,その２!Z32,その２!Z33,その２!Z34,その２!Z35,その２!Z36)</f>
        <v>154</v>
      </c>
      <c r="AA30" s="22">
        <f>SUM(その２!AA31,その２!AA32,その２!AA33,その２!AA34,その２!AA35,その２!AA36)</f>
        <v>100</v>
      </c>
      <c r="AB30" s="21">
        <f>SUM(その２!AB31,その２!AB32,その２!AB33,その２!AB34,その２!AB35,その２!AB36)</f>
        <v>169</v>
      </c>
      <c r="AC30" s="23">
        <f>SUM(その２!AC31,その２!AC32,その２!AC33,その２!AC34,その２!AC35,その２!AC36)</f>
        <v>119</v>
      </c>
    </row>
    <row r="31" spans="1:29" ht="13.5">
      <c r="A31" s="17" t="s">
        <v>170</v>
      </c>
      <c r="B31" s="18" t="s">
        <v>171</v>
      </c>
      <c r="C31" s="19">
        <v>13</v>
      </c>
      <c r="D31" s="20">
        <v>7</v>
      </c>
      <c r="E31" s="20">
        <v>6</v>
      </c>
      <c r="F31" s="21">
        <v>0</v>
      </c>
      <c r="G31" s="20">
        <v>0</v>
      </c>
      <c r="H31" s="21">
        <v>1</v>
      </c>
      <c r="I31" s="22">
        <v>0</v>
      </c>
      <c r="J31" s="20">
        <v>1</v>
      </c>
      <c r="K31" s="20">
        <v>2</v>
      </c>
      <c r="L31" s="21">
        <v>2</v>
      </c>
      <c r="M31" s="22">
        <v>1</v>
      </c>
      <c r="N31" s="20">
        <v>1</v>
      </c>
      <c r="O31" s="20">
        <v>1</v>
      </c>
      <c r="P31" s="21">
        <v>1</v>
      </c>
      <c r="Q31" s="22">
        <v>1</v>
      </c>
      <c r="R31" s="20">
        <v>0</v>
      </c>
      <c r="S31" s="20">
        <v>0</v>
      </c>
      <c r="T31" s="21">
        <v>0</v>
      </c>
      <c r="U31" s="20">
        <v>1</v>
      </c>
      <c r="V31" s="21">
        <v>0</v>
      </c>
      <c r="W31" s="22">
        <v>0</v>
      </c>
      <c r="X31" s="20">
        <v>0</v>
      </c>
      <c r="Y31" s="20">
        <v>0</v>
      </c>
      <c r="Z31" s="21">
        <v>0</v>
      </c>
      <c r="AA31" s="22">
        <v>0</v>
      </c>
      <c r="AB31" s="21">
        <v>1</v>
      </c>
      <c r="AC31" s="23">
        <v>0</v>
      </c>
    </row>
    <row r="32" spans="1:29" ht="13.5">
      <c r="A32" s="17" t="s">
        <v>172</v>
      </c>
      <c r="B32" s="18" t="s">
        <v>173</v>
      </c>
      <c r="C32" s="19">
        <v>1911</v>
      </c>
      <c r="D32" s="20">
        <v>1080</v>
      </c>
      <c r="E32" s="20">
        <v>831</v>
      </c>
      <c r="F32" s="21">
        <v>102</v>
      </c>
      <c r="G32" s="20">
        <v>102</v>
      </c>
      <c r="H32" s="21">
        <v>73</v>
      </c>
      <c r="I32" s="22">
        <v>62</v>
      </c>
      <c r="J32" s="20">
        <v>103</v>
      </c>
      <c r="K32" s="20">
        <v>70</v>
      </c>
      <c r="L32" s="21">
        <v>99</v>
      </c>
      <c r="M32" s="22">
        <v>66</v>
      </c>
      <c r="N32" s="20">
        <v>84</v>
      </c>
      <c r="O32" s="20">
        <v>54</v>
      </c>
      <c r="P32" s="21">
        <v>81</v>
      </c>
      <c r="Q32" s="22">
        <v>64</v>
      </c>
      <c r="R32" s="20">
        <v>87</v>
      </c>
      <c r="S32" s="20">
        <v>61</v>
      </c>
      <c r="T32" s="21">
        <v>89</v>
      </c>
      <c r="U32" s="20">
        <v>58</v>
      </c>
      <c r="V32" s="21">
        <v>75</v>
      </c>
      <c r="W32" s="22">
        <v>62</v>
      </c>
      <c r="X32" s="20">
        <v>77</v>
      </c>
      <c r="Y32" s="20">
        <v>78</v>
      </c>
      <c r="Z32" s="21">
        <v>98</v>
      </c>
      <c r="AA32" s="22">
        <v>64</v>
      </c>
      <c r="AB32" s="21">
        <v>112</v>
      </c>
      <c r="AC32" s="23">
        <v>90</v>
      </c>
    </row>
    <row r="33" spans="1:29" ht="13.5">
      <c r="A33" s="17" t="s">
        <v>174</v>
      </c>
      <c r="B33" s="18" t="s">
        <v>175</v>
      </c>
      <c r="C33" s="19">
        <v>11</v>
      </c>
      <c r="D33" s="20">
        <v>3</v>
      </c>
      <c r="E33" s="20">
        <v>8</v>
      </c>
      <c r="F33" s="21">
        <v>0</v>
      </c>
      <c r="G33" s="20">
        <v>0</v>
      </c>
      <c r="H33" s="21">
        <v>0</v>
      </c>
      <c r="I33" s="22">
        <v>1</v>
      </c>
      <c r="J33" s="20">
        <v>0</v>
      </c>
      <c r="K33" s="20">
        <v>0</v>
      </c>
      <c r="L33" s="21">
        <v>0</v>
      </c>
      <c r="M33" s="22">
        <v>0</v>
      </c>
      <c r="N33" s="20">
        <v>0</v>
      </c>
      <c r="O33" s="20">
        <v>2</v>
      </c>
      <c r="P33" s="21">
        <v>1</v>
      </c>
      <c r="Q33" s="22">
        <v>1</v>
      </c>
      <c r="R33" s="20">
        <v>1</v>
      </c>
      <c r="S33" s="20">
        <v>0</v>
      </c>
      <c r="T33" s="21">
        <v>1</v>
      </c>
      <c r="U33" s="20">
        <v>1</v>
      </c>
      <c r="V33" s="21">
        <v>0</v>
      </c>
      <c r="W33" s="22">
        <v>1</v>
      </c>
      <c r="X33" s="20">
        <v>0</v>
      </c>
      <c r="Y33" s="20">
        <v>0</v>
      </c>
      <c r="Z33" s="21">
        <v>0</v>
      </c>
      <c r="AA33" s="22">
        <v>1</v>
      </c>
      <c r="AB33" s="21">
        <v>0</v>
      </c>
      <c r="AC33" s="23">
        <v>1</v>
      </c>
    </row>
    <row r="34" spans="1:29" ht="13.5">
      <c r="A34" s="17" t="s">
        <v>176</v>
      </c>
      <c r="B34" s="18" t="s">
        <v>177</v>
      </c>
      <c r="C34" s="19">
        <v>230</v>
      </c>
      <c r="D34" s="20">
        <v>192</v>
      </c>
      <c r="E34" s="20">
        <v>38</v>
      </c>
      <c r="F34" s="21">
        <v>17</v>
      </c>
      <c r="G34" s="20">
        <v>0</v>
      </c>
      <c r="H34" s="21">
        <v>22</v>
      </c>
      <c r="I34" s="22">
        <v>3</v>
      </c>
      <c r="J34" s="20">
        <v>19</v>
      </c>
      <c r="K34" s="20">
        <v>4</v>
      </c>
      <c r="L34" s="21">
        <v>21</v>
      </c>
      <c r="M34" s="22">
        <v>2</v>
      </c>
      <c r="N34" s="20">
        <v>23</v>
      </c>
      <c r="O34" s="20">
        <v>5</v>
      </c>
      <c r="P34" s="21">
        <v>14</v>
      </c>
      <c r="Q34" s="22">
        <v>4</v>
      </c>
      <c r="R34" s="20">
        <v>7</v>
      </c>
      <c r="S34" s="20">
        <v>2</v>
      </c>
      <c r="T34" s="21">
        <v>14</v>
      </c>
      <c r="U34" s="20">
        <v>2</v>
      </c>
      <c r="V34" s="21">
        <v>10</v>
      </c>
      <c r="W34" s="22">
        <v>4</v>
      </c>
      <c r="X34" s="20">
        <v>12</v>
      </c>
      <c r="Y34" s="20">
        <v>3</v>
      </c>
      <c r="Z34" s="21">
        <v>16</v>
      </c>
      <c r="AA34" s="22">
        <v>4</v>
      </c>
      <c r="AB34" s="21">
        <v>17</v>
      </c>
      <c r="AC34" s="23">
        <v>5</v>
      </c>
    </row>
    <row r="35" spans="1:29" ht="13.5">
      <c r="A35" s="17" t="s">
        <v>178</v>
      </c>
      <c r="B35" s="18" t="s">
        <v>179</v>
      </c>
      <c r="C35" s="19">
        <v>44</v>
      </c>
      <c r="D35" s="20">
        <v>19</v>
      </c>
      <c r="E35" s="20">
        <v>25</v>
      </c>
      <c r="F35" s="21">
        <v>3</v>
      </c>
      <c r="G35" s="20">
        <v>0</v>
      </c>
      <c r="H35" s="21">
        <v>0</v>
      </c>
      <c r="I35" s="22">
        <v>2</v>
      </c>
      <c r="J35" s="20">
        <v>2</v>
      </c>
      <c r="K35" s="20">
        <v>4</v>
      </c>
      <c r="L35" s="21">
        <v>2</v>
      </c>
      <c r="M35" s="22">
        <v>5</v>
      </c>
      <c r="N35" s="20">
        <v>3</v>
      </c>
      <c r="O35" s="20">
        <v>5</v>
      </c>
      <c r="P35" s="21">
        <v>1</v>
      </c>
      <c r="Q35" s="22">
        <v>2</v>
      </c>
      <c r="R35" s="20">
        <v>0</v>
      </c>
      <c r="S35" s="20">
        <v>3</v>
      </c>
      <c r="T35" s="21">
        <v>2</v>
      </c>
      <c r="U35" s="20">
        <v>0</v>
      </c>
      <c r="V35" s="21">
        <v>0</v>
      </c>
      <c r="W35" s="22">
        <v>1</v>
      </c>
      <c r="X35" s="20">
        <v>3</v>
      </c>
      <c r="Y35" s="20">
        <v>0</v>
      </c>
      <c r="Z35" s="21">
        <v>3</v>
      </c>
      <c r="AA35" s="22">
        <v>2</v>
      </c>
      <c r="AB35" s="21">
        <v>0</v>
      </c>
      <c r="AC35" s="23">
        <v>1</v>
      </c>
    </row>
    <row r="36" spans="1:29" ht="13.5">
      <c r="A36" s="17" t="s">
        <v>180</v>
      </c>
      <c r="B36" s="18" t="s">
        <v>278</v>
      </c>
      <c r="C36" s="19">
        <v>604</v>
      </c>
      <c r="D36" s="20">
        <v>360</v>
      </c>
      <c r="E36" s="20">
        <v>244</v>
      </c>
      <c r="F36" s="21">
        <v>28</v>
      </c>
      <c r="G36" s="20">
        <v>22</v>
      </c>
      <c r="H36" s="21">
        <v>32</v>
      </c>
      <c r="I36" s="22">
        <v>21</v>
      </c>
      <c r="J36" s="20">
        <v>36</v>
      </c>
      <c r="K36" s="20">
        <v>14</v>
      </c>
      <c r="L36" s="21">
        <v>27</v>
      </c>
      <c r="M36" s="22">
        <v>18</v>
      </c>
      <c r="N36" s="20">
        <v>36</v>
      </c>
      <c r="O36" s="20">
        <v>23</v>
      </c>
      <c r="P36" s="21">
        <v>20</v>
      </c>
      <c r="Q36" s="22">
        <v>15</v>
      </c>
      <c r="R36" s="20">
        <v>25</v>
      </c>
      <c r="S36" s="20">
        <v>21</v>
      </c>
      <c r="T36" s="21">
        <v>22</v>
      </c>
      <c r="U36" s="20">
        <v>22</v>
      </c>
      <c r="V36" s="21">
        <v>26</v>
      </c>
      <c r="W36" s="22">
        <v>19</v>
      </c>
      <c r="X36" s="20">
        <v>32</v>
      </c>
      <c r="Y36" s="20">
        <v>18</v>
      </c>
      <c r="Z36" s="21">
        <v>37</v>
      </c>
      <c r="AA36" s="22">
        <v>29</v>
      </c>
      <c r="AB36" s="21">
        <v>39</v>
      </c>
      <c r="AC36" s="23">
        <v>22</v>
      </c>
    </row>
    <row r="37" spans="1:29" ht="13.5">
      <c r="A37" s="17" t="s">
        <v>181</v>
      </c>
      <c r="B37" s="18" t="s">
        <v>182</v>
      </c>
      <c r="C37" s="19">
        <f>SUM(その２!C38,その２!C39,その２!C40,その２!C43)</f>
        <v>700</v>
      </c>
      <c r="D37" s="20">
        <f>SUM(その２!D38,その２!D39,その２!D40,その２!D43)</f>
        <v>387</v>
      </c>
      <c r="E37" s="20">
        <f>SUM(その２!E38,その２!E39,その２!E40,その２!E43)</f>
        <v>313</v>
      </c>
      <c r="F37" s="21">
        <f>SUM(その２!F38,その２!F39,その２!F40,その２!F43)</f>
        <v>30</v>
      </c>
      <c r="G37" s="20">
        <f>SUM(その２!G38,その２!G39,その２!G40,その２!G43)</f>
        <v>27</v>
      </c>
      <c r="H37" s="21">
        <f>SUM(その２!H38,その２!H39,その２!H40,その２!H43)</f>
        <v>32</v>
      </c>
      <c r="I37" s="22">
        <f>SUM(その２!I38,その２!I39,その２!I40,その２!I43)</f>
        <v>30</v>
      </c>
      <c r="J37" s="21">
        <f>SUM(その２!J38,その２!J39,その２!J40,その２!J43)</f>
        <v>42</v>
      </c>
      <c r="K37" s="22">
        <f>SUM(その２!K38,その２!K39,その２!K40,その２!K43)</f>
        <v>35</v>
      </c>
      <c r="L37" s="21">
        <f>SUM(その２!L38,その２!L39,その２!L40,その２!L43)</f>
        <v>38</v>
      </c>
      <c r="M37" s="22">
        <f>SUM(その２!M38,その２!M39,その２!M40,その２!M43)</f>
        <v>24</v>
      </c>
      <c r="N37" s="21">
        <f>SUM(その２!N38,その２!N39,その２!N40,その２!N43)</f>
        <v>37</v>
      </c>
      <c r="O37" s="22">
        <f>SUM(その２!O38,その２!O39,その２!O40,その２!O43)</f>
        <v>34</v>
      </c>
      <c r="P37" s="21">
        <f>SUM(その２!P38,その２!P39,その２!P40,その２!P43)</f>
        <v>19</v>
      </c>
      <c r="Q37" s="22">
        <f>SUM(その２!Q38,その２!Q39,その２!Q40,その２!Q43)</f>
        <v>15</v>
      </c>
      <c r="R37" s="21">
        <f>SUM(その２!R38,その２!R39,その２!R40,その２!R43)</f>
        <v>39</v>
      </c>
      <c r="S37" s="22">
        <f>SUM(その２!S38,その２!S39,その２!S40,その２!S43)</f>
        <v>20</v>
      </c>
      <c r="T37" s="21">
        <f>SUM(その２!T38,その２!T39,その２!T40,その２!T43)</f>
        <v>24</v>
      </c>
      <c r="U37" s="22">
        <f>SUM(その２!U38,その２!U39,その２!U40,その２!U43)</f>
        <v>28</v>
      </c>
      <c r="V37" s="21">
        <f>SUM(その２!V38,その２!V39,その２!V40,その２!V43)</f>
        <v>24</v>
      </c>
      <c r="W37" s="22">
        <f>SUM(その２!W38,その２!W39,その２!W40,その２!W43)</f>
        <v>21</v>
      </c>
      <c r="X37" s="21">
        <f>SUM(その２!X38,その２!X39,その２!X40,その２!X43)</f>
        <v>32</v>
      </c>
      <c r="Y37" s="22">
        <f>SUM(その２!Y38,その２!Y39,その２!Y40,その２!Y43)</f>
        <v>28</v>
      </c>
      <c r="Z37" s="21">
        <f>SUM(その２!Z38,その２!Z39,その２!Z40,その２!Z43)</f>
        <v>31</v>
      </c>
      <c r="AA37" s="22">
        <f>SUM(その２!AA38,その２!AA39,その２!AA40,その２!AA43)</f>
        <v>31</v>
      </c>
      <c r="AB37" s="21">
        <f>SUM(その２!AB38,その２!AB39,その２!AB40,その２!AB43)</f>
        <v>39</v>
      </c>
      <c r="AC37" s="23">
        <f>SUM(その２!AC38,その２!AC39,その２!AC40,その２!AC43)</f>
        <v>20</v>
      </c>
    </row>
    <row r="38" spans="1:29" ht="13.5">
      <c r="A38" s="17" t="s">
        <v>183</v>
      </c>
      <c r="B38" s="18" t="s">
        <v>184</v>
      </c>
      <c r="C38" s="19">
        <v>32</v>
      </c>
      <c r="D38" s="20">
        <v>18</v>
      </c>
      <c r="E38" s="20">
        <v>14</v>
      </c>
      <c r="F38" s="21">
        <v>2</v>
      </c>
      <c r="G38" s="20">
        <v>3</v>
      </c>
      <c r="H38" s="21">
        <v>1</v>
      </c>
      <c r="I38" s="22">
        <v>2</v>
      </c>
      <c r="J38" s="20">
        <v>2</v>
      </c>
      <c r="K38" s="20">
        <v>0</v>
      </c>
      <c r="L38" s="21">
        <v>4</v>
      </c>
      <c r="M38" s="22">
        <v>2</v>
      </c>
      <c r="N38" s="20">
        <v>1</v>
      </c>
      <c r="O38" s="20">
        <v>4</v>
      </c>
      <c r="P38" s="21">
        <v>1</v>
      </c>
      <c r="Q38" s="22">
        <v>0</v>
      </c>
      <c r="R38" s="20">
        <v>1</v>
      </c>
      <c r="S38" s="20">
        <v>1</v>
      </c>
      <c r="T38" s="21">
        <v>2</v>
      </c>
      <c r="U38" s="20">
        <v>0</v>
      </c>
      <c r="V38" s="21">
        <v>0</v>
      </c>
      <c r="W38" s="22">
        <v>0</v>
      </c>
      <c r="X38" s="20">
        <v>1</v>
      </c>
      <c r="Y38" s="20">
        <v>0</v>
      </c>
      <c r="Z38" s="21">
        <v>2</v>
      </c>
      <c r="AA38" s="22">
        <v>1</v>
      </c>
      <c r="AB38" s="21">
        <v>1</v>
      </c>
      <c r="AC38" s="23">
        <v>1</v>
      </c>
    </row>
    <row r="39" spans="1:29" ht="13.5">
      <c r="A39" s="17" t="s">
        <v>185</v>
      </c>
      <c r="B39" s="18" t="s">
        <v>186</v>
      </c>
      <c r="C39" s="19">
        <v>98</v>
      </c>
      <c r="D39" s="20">
        <v>48</v>
      </c>
      <c r="E39" s="20">
        <v>50</v>
      </c>
      <c r="F39" s="21">
        <v>4</v>
      </c>
      <c r="G39" s="20">
        <v>4</v>
      </c>
      <c r="H39" s="21">
        <v>5</v>
      </c>
      <c r="I39" s="22">
        <v>9</v>
      </c>
      <c r="J39" s="20">
        <v>4</v>
      </c>
      <c r="K39" s="20">
        <v>8</v>
      </c>
      <c r="L39" s="21">
        <v>3</v>
      </c>
      <c r="M39" s="22">
        <v>4</v>
      </c>
      <c r="N39" s="20">
        <v>6</v>
      </c>
      <c r="O39" s="20">
        <v>5</v>
      </c>
      <c r="P39" s="21">
        <v>3</v>
      </c>
      <c r="Q39" s="22">
        <v>2</v>
      </c>
      <c r="R39" s="20">
        <v>3</v>
      </c>
      <c r="S39" s="20">
        <v>0</v>
      </c>
      <c r="T39" s="21">
        <v>3</v>
      </c>
      <c r="U39" s="20">
        <v>3</v>
      </c>
      <c r="V39" s="21">
        <v>2</v>
      </c>
      <c r="W39" s="22">
        <v>2</v>
      </c>
      <c r="X39" s="20">
        <v>6</v>
      </c>
      <c r="Y39" s="20">
        <v>4</v>
      </c>
      <c r="Z39" s="21">
        <v>4</v>
      </c>
      <c r="AA39" s="22">
        <v>4</v>
      </c>
      <c r="AB39" s="21">
        <v>5</v>
      </c>
      <c r="AC39" s="23">
        <v>5</v>
      </c>
    </row>
    <row r="40" spans="1:29" ht="13.5">
      <c r="A40" s="17" t="s">
        <v>187</v>
      </c>
      <c r="B40" s="18" t="s">
        <v>188</v>
      </c>
      <c r="C40" s="19">
        <f>SUM(その２!C41,その２!C42)</f>
        <v>245</v>
      </c>
      <c r="D40" s="20">
        <f>SUM(その２!D41,その２!D42)</f>
        <v>161</v>
      </c>
      <c r="E40" s="20">
        <f>SUM(その２!E41,その２!E42)</f>
        <v>84</v>
      </c>
      <c r="F40" s="21">
        <f>SUM(その２!F41,その２!F42)</f>
        <v>16</v>
      </c>
      <c r="G40" s="20">
        <f>SUM(その２!G41,その２!G42)</f>
        <v>6</v>
      </c>
      <c r="H40" s="21">
        <f>SUM(その２!H41,その２!H42)</f>
        <v>14</v>
      </c>
      <c r="I40" s="22">
        <f>SUM(その２!I41,その２!I42)</f>
        <v>6</v>
      </c>
      <c r="J40" s="21">
        <f>SUM(その２!J41,その２!J42)</f>
        <v>22</v>
      </c>
      <c r="K40" s="22">
        <f>SUM(その２!K41,その２!K42)</f>
        <v>16</v>
      </c>
      <c r="L40" s="21">
        <f>SUM(その２!L41,その２!L42)</f>
        <v>15</v>
      </c>
      <c r="M40" s="22">
        <f>SUM(その２!M41,その２!M42)</f>
        <v>6</v>
      </c>
      <c r="N40" s="21">
        <f>SUM(その２!N41,その２!N42)</f>
        <v>12</v>
      </c>
      <c r="O40" s="22">
        <f>SUM(その２!O41,その２!O42)</f>
        <v>9</v>
      </c>
      <c r="P40" s="21">
        <f>SUM(その２!P41,その２!P42)</f>
        <v>7</v>
      </c>
      <c r="Q40" s="22">
        <f>SUM(その２!Q41,その２!Q42)</f>
        <v>1</v>
      </c>
      <c r="R40" s="21">
        <f>SUM(その２!R41,その２!R42)</f>
        <v>19</v>
      </c>
      <c r="S40" s="22">
        <f>SUM(その２!S41,その２!S42)</f>
        <v>4</v>
      </c>
      <c r="T40" s="21">
        <f>SUM(その２!T41,その２!T42)</f>
        <v>7</v>
      </c>
      <c r="U40" s="22">
        <f>SUM(その２!U41,その２!U42)</f>
        <v>10</v>
      </c>
      <c r="V40" s="21">
        <f>SUM(その２!V41,その２!V42)</f>
        <v>13</v>
      </c>
      <c r="W40" s="22">
        <f>SUM(その２!W41,その２!W42)</f>
        <v>4</v>
      </c>
      <c r="X40" s="21">
        <f>SUM(その２!X41,その２!X42)</f>
        <v>10</v>
      </c>
      <c r="Y40" s="22">
        <f>SUM(その２!Y41,その２!Y42)</f>
        <v>8</v>
      </c>
      <c r="Z40" s="21">
        <f>SUM(その２!Z41,その２!Z42)</f>
        <v>15</v>
      </c>
      <c r="AA40" s="22">
        <f>SUM(その２!AA41,その２!AA42)</f>
        <v>12</v>
      </c>
      <c r="AB40" s="21">
        <f>SUM(その２!AB41,その２!AB42)</f>
        <v>11</v>
      </c>
      <c r="AC40" s="23">
        <f>SUM(その２!AC41,その２!AC42)</f>
        <v>2</v>
      </c>
    </row>
    <row r="41" spans="1:29" ht="13.5">
      <c r="A41" s="17" t="s">
        <v>189</v>
      </c>
      <c r="B41" s="18" t="s">
        <v>190</v>
      </c>
      <c r="C41" s="19">
        <v>141</v>
      </c>
      <c r="D41" s="20">
        <v>85</v>
      </c>
      <c r="E41" s="20">
        <v>56</v>
      </c>
      <c r="F41" s="21">
        <v>7</v>
      </c>
      <c r="G41" s="20">
        <v>4</v>
      </c>
      <c r="H41" s="21">
        <v>7</v>
      </c>
      <c r="I41" s="22">
        <v>3</v>
      </c>
      <c r="J41" s="20">
        <v>10</v>
      </c>
      <c r="K41" s="20">
        <v>12</v>
      </c>
      <c r="L41" s="21">
        <v>5</v>
      </c>
      <c r="M41" s="22">
        <v>4</v>
      </c>
      <c r="N41" s="20">
        <v>7</v>
      </c>
      <c r="O41" s="20">
        <v>7</v>
      </c>
      <c r="P41" s="21">
        <v>3</v>
      </c>
      <c r="Q41" s="22">
        <v>0</v>
      </c>
      <c r="R41" s="20">
        <v>12</v>
      </c>
      <c r="S41" s="20">
        <v>2</v>
      </c>
      <c r="T41" s="21">
        <v>6</v>
      </c>
      <c r="U41" s="20">
        <v>7</v>
      </c>
      <c r="V41" s="21">
        <v>7</v>
      </c>
      <c r="W41" s="22">
        <v>1</v>
      </c>
      <c r="X41" s="20">
        <v>6</v>
      </c>
      <c r="Y41" s="20">
        <v>5</v>
      </c>
      <c r="Z41" s="21">
        <v>8</v>
      </c>
      <c r="AA41" s="22">
        <v>11</v>
      </c>
      <c r="AB41" s="21">
        <v>7</v>
      </c>
      <c r="AC41" s="23">
        <v>0</v>
      </c>
    </row>
    <row r="42" spans="1:29" ht="13.5">
      <c r="A42" s="17" t="s">
        <v>191</v>
      </c>
      <c r="B42" s="18" t="s">
        <v>192</v>
      </c>
      <c r="C42" s="19">
        <v>104</v>
      </c>
      <c r="D42" s="20">
        <v>76</v>
      </c>
      <c r="E42" s="20">
        <v>28</v>
      </c>
      <c r="F42" s="21">
        <v>9</v>
      </c>
      <c r="G42" s="20">
        <v>2</v>
      </c>
      <c r="H42" s="21">
        <v>7</v>
      </c>
      <c r="I42" s="22">
        <v>3</v>
      </c>
      <c r="J42" s="20">
        <v>12</v>
      </c>
      <c r="K42" s="20">
        <v>4</v>
      </c>
      <c r="L42" s="21">
        <v>10</v>
      </c>
      <c r="M42" s="22">
        <v>2</v>
      </c>
      <c r="N42" s="20">
        <v>5</v>
      </c>
      <c r="O42" s="20">
        <v>2</v>
      </c>
      <c r="P42" s="21">
        <v>4</v>
      </c>
      <c r="Q42" s="22">
        <v>1</v>
      </c>
      <c r="R42" s="20">
        <v>7</v>
      </c>
      <c r="S42" s="20">
        <v>2</v>
      </c>
      <c r="T42" s="21">
        <v>1</v>
      </c>
      <c r="U42" s="20">
        <v>3</v>
      </c>
      <c r="V42" s="21">
        <v>6</v>
      </c>
      <c r="W42" s="22">
        <v>3</v>
      </c>
      <c r="X42" s="20">
        <v>4</v>
      </c>
      <c r="Y42" s="20">
        <v>3</v>
      </c>
      <c r="Z42" s="21">
        <v>7</v>
      </c>
      <c r="AA42" s="22">
        <v>1</v>
      </c>
      <c r="AB42" s="21">
        <v>4</v>
      </c>
      <c r="AC42" s="23">
        <v>2</v>
      </c>
    </row>
    <row r="43" spans="1:29" ht="13.5">
      <c r="A43" s="17" t="s">
        <v>193</v>
      </c>
      <c r="B43" s="18" t="s">
        <v>279</v>
      </c>
      <c r="C43" s="19">
        <v>325</v>
      </c>
      <c r="D43" s="20">
        <v>160</v>
      </c>
      <c r="E43" s="20">
        <v>165</v>
      </c>
      <c r="F43" s="21">
        <v>8</v>
      </c>
      <c r="G43" s="20">
        <v>14</v>
      </c>
      <c r="H43" s="21">
        <v>12</v>
      </c>
      <c r="I43" s="22">
        <v>13</v>
      </c>
      <c r="J43" s="20">
        <v>14</v>
      </c>
      <c r="K43" s="20">
        <v>11</v>
      </c>
      <c r="L43" s="21">
        <v>16</v>
      </c>
      <c r="M43" s="22">
        <v>12</v>
      </c>
      <c r="N43" s="20">
        <v>18</v>
      </c>
      <c r="O43" s="20">
        <v>16</v>
      </c>
      <c r="P43" s="21">
        <v>8</v>
      </c>
      <c r="Q43" s="22">
        <v>12</v>
      </c>
      <c r="R43" s="20">
        <v>16</v>
      </c>
      <c r="S43" s="20">
        <v>15</v>
      </c>
      <c r="T43" s="21">
        <v>12</v>
      </c>
      <c r="U43" s="20">
        <v>15</v>
      </c>
      <c r="V43" s="21">
        <v>9</v>
      </c>
      <c r="W43" s="22">
        <v>15</v>
      </c>
      <c r="X43" s="20">
        <v>15</v>
      </c>
      <c r="Y43" s="20">
        <v>16</v>
      </c>
      <c r="Z43" s="21">
        <v>10</v>
      </c>
      <c r="AA43" s="22">
        <v>14</v>
      </c>
      <c r="AB43" s="21">
        <v>22</v>
      </c>
      <c r="AC43" s="23">
        <v>12</v>
      </c>
    </row>
    <row r="44" spans="1:29" ht="13.5">
      <c r="A44" s="17" t="s">
        <v>194</v>
      </c>
      <c r="B44" s="18" t="s">
        <v>195</v>
      </c>
      <c r="C44" s="19">
        <v>13</v>
      </c>
      <c r="D44" s="20">
        <v>2</v>
      </c>
      <c r="E44" s="20">
        <v>11</v>
      </c>
      <c r="F44" s="21">
        <v>0</v>
      </c>
      <c r="G44" s="20">
        <v>1</v>
      </c>
      <c r="H44" s="21">
        <v>0</v>
      </c>
      <c r="I44" s="22">
        <v>0</v>
      </c>
      <c r="J44" s="20">
        <v>0</v>
      </c>
      <c r="K44" s="20">
        <v>1</v>
      </c>
      <c r="L44" s="21">
        <v>0</v>
      </c>
      <c r="M44" s="22">
        <v>0</v>
      </c>
      <c r="N44" s="20">
        <v>0</v>
      </c>
      <c r="O44" s="20">
        <v>1</v>
      </c>
      <c r="P44" s="21">
        <v>0</v>
      </c>
      <c r="Q44" s="22">
        <v>2</v>
      </c>
      <c r="R44" s="20">
        <v>0</v>
      </c>
      <c r="S44" s="20">
        <v>0</v>
      </c>
      <c r="T44" s="21">
        <v>0</v>
      </c>
      <c r="U44" s="20">
        <v>0</v>
      </c>
      <c r="V44" s="21">
        <v>1</v>
      </c>
      <c r="W44" s="22">
        <v>2</v>
      </c>
      <c r="X44" s="20">
        <v>1</v>
      </c>
      <c r="Y44" s="20">
        <v>0</v>
      </c>
      <c r="Z44" s="21">
        <v>0</v>
      </c>
      <c r="AA44" s="22">
        <v>3</v>
      </c>
      <c r="AB44" s="21">
        <v>0</v>
      </c>
      <c r="AC44" s="23">
        <v>1</v>
      </c>
    </row>
    <row r="45" spans="1:29" ht="13.5">
      <c r="A45" s="17" t="s">
        <v>196</v>
      </c>
      <c r="B45" s="18" t="s">
        <v>197</v>
      </c>
      <c r="C45" s="19">
        <v>68</v>
      </c>
      <c r="D45" s="20">
        <v>29</v>
      </c>
      <c r="E45" s="20">
        <v>39</v>
      </c>
      <c r="F45" s="21">
        <v>2</v>
      </c>
      <c r="G45" s="20">
        <v>3</v>
      </c>
      <c r="H45" s="21">
        <v>3</v>
      </c>
      <c r="I45" s="22">
        <v>5</v>
      </c>
      <c r="J45" s="20">
        <v>1</v>
      </c>
      <c r="K45" s="20">
        <v>3</v>
      </c>
      <c r="L45" s="21">
        <v>4</v>
      </c>
      <c r="M45" s="22">
        <v>3</v>
      </c>
      <c r="N45" s="20">
        <v>3</v>
      </c>
      <c r="O45" s="20">
        <v>0</v>
      </c>
      <c r="P45" s="21">
        <v>3</v>
      </c>
      <c r="Q45" s="22">
        <v>4</v>
      </c>
      <c r="R45" s="20">
        <v>5</v>
      </c>
      <c r="S45" s="20">
        <v>5</v>
      </c>
      <c r="T45" s="21">
        <v>0</v>
      </c>
      <c r="U45" s="20">
        <v>3</v>
      </c>
      <c r="V45" s="21">
        <v>0</v>
      </c>
      <c r="W45" s="22">
        <v>3</v>
      </c>
      <c r="X45" s="20">
        <v>4</v>
      </c>
      <c r="Y45" s="20">
        <v>4</v>
      </c>
      <c r="Z45" s="21">
        <v>2</v>
      </c>
      <c r="AA45" s="22">
        <v>3</v>
      </c>
      <c r="AB45" s="21">
        <v>2</v>
      </c>
      <c r="AC45" s="23">
        <v>3</v>
      </c>
    </row>
    <row r="46" spans="1:29" ht="13.5">
      <c r="A46" s="17" t="s">
        <v>198</v>
      </c>
      <c r="B46" s="18" t="s">
        <v>280</v>
      </c>
      <c r="C46" s="19">
        <f>SUM(その２!C47,その２!C48,その２!C52)</f>
        <v>499</v>
      </c>
      <c r="D46" s="20">
        <f>SUM(その２!D47,その２!D48,その２!D52)</f>
        <v>234</v>
      </c>
      <c r="E46" s="20">
        <f>SUM(その２!E47,その２!E48,その２!E52)</f>
        <v>265</v>
      </c>
      <c r="F46" s="21">
        <f>SUM(その２!F47,その２!F48,その２!F52)</f>
        <v>21</v>
      </c>
      <c r="G46" s="20">
        <f>SUM(その２!G47,その２!G48,その２!G52)</f>
        <v>20</v>
      </c>
      <c r="H46" s="21">
        <f>SUM(その２!H47,その２!H48,その２!H52)</f>
        <v>16</v>
      </c>
      <c r="I46" s="22">
        <f>SUM(その２!I47,その２!I48,その２!I52)</f>
        <v>19</v>
      </c>
      <c r="J46" s="21">
        <f>SUM(その２!J47,その２!J48,その２!J52)</f>
        <v>29</v>
      </c>
      <c r="K46" s="22">
        <f>SUM(その２!K47,その２!K48,その２!K52)</f>
        <v>28</v>
      </c>
      <c r="L46" s="21">
        <f>SUM(その２!L47,その２!L48,その２!L52)</f>
        <v>16</v>
      </c>
      <c r="M46" s="22">
        <f>SUM(その２!M47,その２!M48,その２!M52)</f>
        <v>22</v>
      </c>
      <c r="N46" s="21">
        <f>SUM(その２!N47,その２!N48,その２!N52)</f>
        <v>20</v>
      </c>
      <c r="O46" s="22">
        <f>SUM(その２!O47,その２!O48,その２!O52)</f>
        <v>22</v>
      </c>
      <c r="P46" s="21">
        <f>SUM(その２!P47,その２!P48,その２!P52)</f>
        <v>8</v>
      </c>
      <c r="Q46" s="22">
        <f>SUM(その２!Q47,その２!Q48,その２!Q52)</f>
        <v>17</v>
      </c>
      <c r="R46" s="21">
        <f>SUM(その２!R47,その２!R48,その２!R52)</f>
        <v>12</v>
      </c>
      <c r="S46" s="22">
        <f>SUM(その２!S47,その２!S48,その２!S52)</f>
        <v>24</v>
      </c>
      <c r="T46" s="21">
        <f>SUM(その２!T47,その２!T48,その２!T52)</f>
        <v>20</v>
      </c>
      <c r="U46" s="22">
        <f>SUM(その２!U47,その２!U48,その２!U52)</f>
        <v>17</v>
      </c>
      <c r="V46" s="21">
        <f>SUM(その２!V47,その２!V48,その２!V52)</f>
        <v>18</v>
      </c>
      <c r="W46" s="22">
        <f>SUM(その２!W47,その２!W48,その２!W52)</f>
        <v>23</v>
      </c>
      <c r="X46" s="21">
        <f>SUM(その２!X47,その２!X48,その２!X52)</f>
        <v>15</v>
      </c>
      <c r="Y46" s="22">
        <f>SUM(その２!Y47,その２!Y48,その２!Y52)</f>
        <v>21</v>
      </c>
      <c r="Z46" s="21">
        <f>SUM(その２!Z47,その２!Z48,その２!Z52)</f>
        <v>24</v>
      </c>
      <c r="AA46" s="22">
        <f>SUM(その２!AA47,その２!AA48,その２!AA52)</f>
        <v>31</v>
      </c>
      <c r="AB46" s="21">
        <f>SUM(その２!AB47,その２!AB48,その２!AB52)</f>
        <v>35</v>
      </c>
      <c r="AC46" s="23">
        <f>SUM(その２!AC47,その２!AC48,その２!AC52)</f>
        <v>21</v>
      </c>
    </row>
    <row r="47" spans="1:29" ht="13.5">
      <c r="A47" s="17" t="s">
        <v>199</v>
      </c>
      <c r="B47" s="18" t="s">
        <v>286</v>
      </c>
      <c r="C47" s="19">
        <v>60</v>
      </c>
      <c r="D47" s="20">
        <v>28</v>
      </c>
      <c r="E47" s="20">
        <v>32</v>
      </c>
      <c r="F47" s="21">
        <v>1</v>
      </c>
      <c r="G47" s="20">
        <v>3</v>
      </c>
      <c r="H47" s="21">
        <v>3</v>
      </c>
      <c r="I47" s="22">
        <v>3</v>
      </c>
      <c r="J47" s="20">
        <v>4</v>
      </c>
      <c r="K47" s="20">
        <v>2</v>
      </c>
      <c r="L47" s="21">
        <v>0</v>
      </c>
      <c r="M47" s="22">
        <v>3</v>
      </c>
      <c r="N47" s="20">
        <v>1</v>
      </c>
      <c r="O47" s="20">
        <v>3</v>
      </c>
      <c r="P47" s="21">
        <v>2</v>
      </c>
      <c r="Q47" s="22">
        <v>2</v>
      </c>
      <c r="R47" s="20">
        <v>1</v>
      </c>
      <c r="S47" s="20">
        <v>4</v>
      </c>
      <c r="T47" s="21">
        <v>5</v>
      </c>
      <c r="U47" s="20">
        <v>2</v>
      </c>
      <c r="V47" s="21">
        <v>2</v>
      </c>
      <c r="W47" s="22">
        <v>3</v>
      </c>
      <c r="X47" s="20">
        <v>2</v>
      </c>
      <c r="Y47" s="20">
        <v>0</v>
      </c>
      <c r="Z47" s="21">
        <v>1</v>
      </c>
      <c r="AA47" s="22">
        <v>2</v>
      </c>
      <c r="AB47" s="21">
        <v>6</v>
      </c>
      <c r="AC47" s="23">
        <v>5</v>
      </c>
    </row>
    <row r="48" spans="1:29" ht="13.5">
      <c r="A48" s="17" t="s">
        <v>200</v>
      </c>
      <c r="B48" s="18" t="s">
        <v>201</v>
      </c>
      <c r="C48" s="19">
        <f>SUM(その２!C49,その２!C50,その２!C51)</f>
        <v>371</v>
      </c>
      <c r="D48" s="20">
        <f>SUM(その２!D49,その２!D50,その２!D51)</f>
        <v>172</v>
      </c>
      <c r="E48" s="20">
        <f>SUM(その２!E49,その２!E50,その２!E51)</f>
        <v>199</v>
      </c>
      <c r="F48" s="21">
        <f>SUM(その２!F49,その２!F50,その２!F51)</f>
        <v>16</v>
      </c>
      <c r="G48" s="20">
        <f>SUM(その２!G49,その２!G50,その２!G51)</f>
        <v>14</v>
      </c>
      <c r="H48" s="21">
        <f>SUM(その２!H49,その２!H50,その２!H51)</f>
        <v>11</v>
      </c>
      <c r="I48" s="20">
        <f>SUM(その２!I49,その２!I50,その２!I51)</f>
        <v>14</v>
      </c>
      <c r="J48" s="21">
        <f>SUM(その２!J49,その２!J50,その２!J51)</f>
        <v>21</v>
      </c>
      <c r="K48" s="20">
        <f>SUM(その２!K49,その２!K50,その２!K51)</f>
        <v>22</v>
      </c>
      <c r="L48" s="21">
        <f>SUM(その２!L49,その２!L50,その２!L51)</f>
        <v>15</v>
      </c>
      <c r="M48" s="20">
        <f>SUM(その２!M49,その２!M50,その２!M51)</f>
        <v>19</v>
      </c>
      <c r="N48" s="21">
        <f>SUM(その２!N49,その２!N50,その２!N51)</f>
        <v>17</v>
      </c>
      <c r="O48" s="20">
        <f>SUM(その２!O49,その２!O50,その２!O51)</f>
        <v>18</v>
      </c>
      <c r="P48" s="21">
        <f>SUM(その２!P49,その２!P50,その２!P51)</f>
        <v>4</v>
      </c>
      <c r="Q48" s="20">
        <f>SUM(その２!Q49,その２!Q50,その２!Q51)</f>
        <v>12</v>
      </c>
      <c r="R48" s="21">
        <f>SUM(その２!R49,その２!R50,その２!R51)</f>
        <v>8</v>
      </c>
      <c r="S48" s="20">
        <f>SUM(その２!S49,その２!S50,その２!S51)</f>
        <v>15</v>
      </c>
      <c r="T48" s="21">
        <f>SUM(その２!T49,その２!T50,その２!T51)</f>
        <v>14</v>
      </c>
      <c r="U48" s="20">
        <f>SUM(その２!U49,その２!U50,その２!U51)</f>
        <v>13</v>
      </c>
      <c r="V48" s="21">
        <f>SUM(その２!V49,その２!V50,その２!V51)</f>
        <v>13</v>
      </c>
      <c r="W48" s="20">
        <f>SUM(その２!W49,その２!W50,その２!W51)</f>
        <v>16</v>
      </c>
      <c r="X48" s="21">
        <f>SUM(その２!X49,その２!X50,その２!X51)</f>
        <v>12</v>
      </c>
      <c r="Y48" s="20">
        <f>SUM(その２!Y49,その２!Y50,その２!Y51)</f>
        <v>17</v>
      </c>
      <c r="Z48" s="21">
        <f>SUM(その２!Z49,その２!Z50,その２!Z51)</f>
        <v>19</v>
      </c>
      <c r="AA48" s="20">
        <f>SUM(その２!AA49,その２!AA50,その２!AA51)</f>
        <v>23</v>
      </c>
      <c r="AB48" s="21">
        <f>SUM(その２!AB49,その２!AB50,その２!AB51)</f>
        <v>22</v>
      </c>
      <c r="AC48" s="23">
        <f>SUM(その２!AC49,その２!AC50,その２!AC51)</f>
        <v>16</v>
      </c>
    </row>
    <row r="49" spans="1:29" ht="13.5">
      <c r="A49" s="17" t="s">
        <v>202</v>
      </c>
      <c r="B49" s="18" t="s">
        <v>203</v>
      </c>
      <c r="C49" s="19">
        <v>75</v>
      </c>
      <c r="D49" s="20">
        <v>35</v>
      </c>
      <c r="E49" s="20">
        <v>40</v>
      </c>
      <c r="F49" s="21">
        <v>5</v>
      </c>
      <c r="G49" s="20">
        <v>4</v>
      </c>
      <c r="H49" s="21">
        <v>4</v>
      </c>
      <c r="I49" s="22">
        <v>4</v>
      </c>
      <c r="J49" s="20">
        <v>4</v>
      </c>
      <c r="K49" s="20">
        <v>5</v>
      </c>
      <c r="L49" s="21">
        <v>1</v>
      </c>
      <c r="M49" s="22">
        <v>3</v>
      </c>
      <c r="N49" s="20">
        <v>2</v>
      </c>
      <c r="O49" s="20">
        <v>5</v>
      </c>
      <c r="P49" s="21">
        <v>1</v>
      </c>
      <c r="Q49" s="22">
        <v>2</v>
      </c>
      <c r="R49" s="20">
        <v>3</v>
      </c>
      <c r="S49" s="20">
        <v>4</v>
      </c>
      <c r="T49" s="21">
        <v>4</v>
      </c>
      <c r="U49" s="20">
        <v>1</v>
      </c>
      <c r="V49" s="21">
        <v>3</v>
      </c>
      <c r="W49" s="22">
        <v>3</v>
      </c>
      <c r="X49" s="20">
        <v>1</v>
      </c>
      <c r="Y49" s="20">
        <v>1</v>
      </c>
      <c r="Z49" s="21">
        <v>3</v>
      </c>
      <c r="AA49" s="22">
        <v>5</v>
      </c>
      <c r="AB49" s="21">
        <v>4</v>
      </c>
      <c r="AC49" s="23">
        <v>3</v>
      </c>
    </row>
    <row r="50" spans="1:29" ht="13.5">
      <c r="A50" s="17" t="s">
        <v>204</v>
      </c>
      <c r="B50" s="18" t="s">
        <v>205</v>
      </c>
      <c r="C50" s="19">
        <v>235</v>
      </c>
      <c r="D50" s="20">
        <v>107</v>
      </c>
      <c r="E50" s="20">
        <v>128</v>
      </c>
      <c r="F50" s="21">
        <v>9</v>
      </c>
      <c r="G50" s="20">
        <v>9</v>
      </c>
      <c r="H50" s="21">
        <v>6</v>
      </c>
      <c r="I50" s="22">
        <v>9</v>
      </c>
      <c r="J50" s="20">
        <v>12</v>
      </c>
      <c r="K50" s="20">
        <v>13</v>
      </c>
      <c r="L50" s="21">
        <v>12</v>
      </c>
      <c r="M50" s="22">
        <v>10</v>
      </c>
      <c r="N50" s="20">
        <v>12</v>
      </c>
      <c r="O50" s="20">
        <v>11</v>
      </c>
      <c r="P50" s="21">
        <v>3</v>
      </c>
      <c r="Q50" s="22">
        <v>7</v>
      </c>
      <c r="R50" s="20">
        <v>4</v>
      </c>
      <c r="S50" s="20">
        <v>10</v>
      </c>
      <c r="T50" s="21">
        <v>7</v>
      </c>
      <c r="U50" s="20">
        <v>10</v>
      </c>
      <c r="V50" s="21">
        <v>9</v>
      </c>
      <c r="W50" s="22">
        <v>10</v>
      </c>
      <c r="X50" s="20">
        <v>8</v>
      </c>
      <c r="Y50" s="20">
        <v>15</v>
      </c>
      <c r="Z50" s="21">
        <v>11</v>
      </c>
      <c r="AA50" s="22">
        <v>16</v>
      </c>
      <c r="AB50" s="21">
        <v>14</v>
      </c>
      <c r="AC50" s="23">
        <v>8</v>
      </c>
    </row>
    <row r="51" spans="1:29" ht="13.5">
      <c r="A51" s="17" t="s">
        <v>206</v>
      </c>
      <c r="B51" s="18" t="s">
        <v>207</v>
      </c>
      <c r="C51" s="19">
        <v>61</v>
      </c>
      <c r="D51" s="20">
        <v>30</v>
      </c>
      <c r="E51" s="20">
        <v>31</v>
      </c>
      <c r="F51" s="21">
        <v>2</v>
      </c>
      <c r="G51" s="20">
        <v>1</v>
      </c>
      <c r="H51" s="21">
        <v>1</v>
      </c>
      <c r="I51" s="22">
        <v>1</v>
      </c>
      <c r="J51" s="20">
        <v>5</v>
      </c>
      <c r="K51" s="20">
        <v>4</v>
      </c>
      <c r="L51" s="21">
        <v>2</v>
      </c>
      <c r="M51" s="22">
        <v>6</v>
      </c>
      <c r="N51" s="20">
        <v>3</v>
      </c>
      <c r="O51" s="20">
        <v>2</v>
      </c>
      <c r="P51" s="21">
        <v>0</v>
      </c>
      <c r="Q51" s="22">
        <v>3</v>
      </c>
      <c r="R51" s="20">
        <v>1</v>
      </c>
      <c r="S51" s="20">
        <v>1</v>
      </c>
      <c r="T51" s="21">
        <v>3</v>
      </c>
      <c r="U51" s="20">
        <v>2</v>
      </c>
      <c r="V51" s="21">
        <v>1</v>
      </c>
      <c r="W51" s="22">
        <v>3</v>
      </c>
      <c r="X51" s="20">
        <v>3</v>
      </c>
      <c r="Y51" s="20">
        <v>1</v>
      </c>
      <c r="Z51" s="21">
        <v>5</v>
      </c>
      <c r="AA51" s="22">
        <v>2</v>
      </c>
      <c r="AB51" s="21">
        <v>4</v>
      </c>
      <c r="AC51" s="23">
        <v>5</v>
      </c>
    </row>
    <row r="52" spans="1:29" ht="13.5">
      <c r="A52" s="17" t="s">
        <v>208</v>
      </c>
      <c r="B52" s="18" t="s">
        <v>281</v>
      </c>
      <c r="C52" s="19">
        <v>68</v>
      </c>
      <c r="D52" s="20">
        <v>34</v>
      </c>
      <c r="E52" s="20">
        <v>34</v>
      </c>
      <c r="F52" s="21">
        <v>4</v>
      </c>
      <c r="G52" s="20">
        <v>3</v>
      </c>
      <c r="H52" s="21">
        <v>2</v>
      </c>
      <c r="I52" s="22">
        <v>2</v>
      </c>
      <c r="J52" s="20">
        <v>4</v>
      </c>
      <c r="K52" s="20">
        <v>4</v>
      </c>
      <c r="L52" s="21">
        <v>1</v>
      </c>
      <c r="M52" s="22">
        <v>0</v>
      </c>
      <c r="N52" s="20">
        <v>2</v>
      </c>
      <c r="O52" s="20">
        <v>1</v>
      </c>
      <c r="P52" s="21">
        <v>2</v>
      </c>
      <c r="Q52" s="22">
        <v>3</v>
      </c>
      <c r="R52" s="20">
        <v>3</v>
      </c>
      <c r="S52" s="20">
        <v>5</v>
      </c>
      <c r="T52" s="21">
        <v>1</v>
      </c>
      <c r="U52" s="20">
        <v>2</v>
      </c>
      <c r="V52" s="21">
        <v>3</v>
      </c>
      <c r="W52" s="22">
        <v>4</v>
      </c>
      <c r="X52" s="20">
        <v>1</v>
      </c>
      <c r="Y52" s="20">
        <v>4</v>
      </c>
      <c r="Z52" s="21">
        <v>4</v>
      </c>
      <c r="AA52" s="22">
        <v>6</v>
      </c>
      <c r="AB52" s="21">
        <v>7</v>
      </c>
      <c r="AC52" s="23">
        <v>0</v>
      </c>
    </row>
    <row r="53" spans="1:29" ht="13.5">
      <c r="A53" s="17" t="s">
        <v>209</v>
      </c>
      <c r="B53" s="18" t="s">
        <v>210</v>
      </c>
      <c r="C53" s="19">
        <v>1</v>
      </c>
      <c r="D53" s="20">
        <v>0</v>
      </c>
      <c r="E53" s="20">
        <v>1</v>
      </c>
      <c r="F53" s="21">
        <v>0</v>
      </c>
      <c r="G53" s="20">
        <v>0</v>
      </c>
      <c r="H53" s="21">
        <v>0</v>
      </c>
      <c r="I53" s="22">
        <v>0</v>
      </c>
      <c r="J53" s="20">
        <v>0</v>
      </c>
      <c r="K53" s="20">
        <v>1</v>
      </c>
      <c r="L53" s="21">
        <v>0</v>
      </c>
      <c r="M53" s="22">
        <v>0</v>
      </c>
      <c r="N53" s="20">
        <v>0</v>
      </c>
      <c r="O53" s="20">
        <v>0</v>
      </c>
      <c r="P53" s="21">
        <v>0</v>
      </c>
      <c r="Q53" s="22">
        <v>0</v>
      </c>
      <c r="R53" s="20">
        <v>0</v>
      </c>
      <c r="S53" s="20">
        <v>0</v>
      </c>
      <c r="T53" s="21">
        <v>0</v>
      </c>
      <c r="U53" s="20">
        <v>0</v>
      </c>
      <c r="V53" s="21">
        <v>0</v>
      </c>
      <c r="W53" s="22">
        <v>0</v>
      </c>
      <c r="X53" s="20">
        <v>0</v>
      </c>
      <c r="Y53" s="20">
        <v>0</v>
      </c>
      <c r="Z53" s="21">
        <v>0</v>
      </c>
      <c r="AA53" s="22">
        <v>0</v>
      </c>
      <c r="AB53" s="21">
        <v>0</v>
      </c>
      <c r="AC53" s="23">
        <v>0</v>
      </c>
    </row>
    <row r="54" spans="1:29" ht="14.25" thickBot="1">
      <c r="A54" s="24"/>
      <c r="B54" s="25"/>
      <c r="C54" s="26"/>
      <c r="D54" s="27"/>
      <c r="E54" s="28"/>
      <c r="F54" s="27"/>
      <c r="G54" s="29"/>
      <c r="H54" s="27"/>
      <c r="I54" s="29"/>
      <c r="J54" s="27"/>
      <c r="K54" s="29"/>
      <c r="L54" s="27"/>
      <c r="M54" s="29"/>
      <c r="N54" s="27"/>
      <c r="O54" s="29"/>
      <c r="P54" s="27"/>
      <c r="Q54" s="29"/>
      <c r="R54" s="27"/>
      <c r="S54" s="29"/>
      <c r="T54" s="27"/>
      <c r="U54" s="29"/>
      <c r="V54" s="27"/>
      <c r="W54" s="29"/>
      <c r="X54" s="27"/>
      <c r="Y54" s="29"/>
      <c r="Z54" s="27"/>
      <c r="AA54" s="29"/>
      <c r="AB54" s="27"/>
      <c r="AC54" s="30"/>
    </row>
  </sheetData>
  <sheetProtection/>
  <mergeCells count="15">
    <mergeCell ref="AB1:AC1"/>
    <mergeCell ref="A1:A2"/>
    <mergeCell ref="B1:B2"/>
    <mergeCell ref="D1:E1"/>
    <mergeCell ref="F1:G1"/>
    <mergeCell ref="V1:W1"/>
    <mergeCell ref="X1:Y1"/>
    <mergeCell ref="P1:Q1"/>
    <mergeCell ref="R1:S1"/>
    <mergeCell ref="T1:U1"/>
    <mergeCell ref="H1:I1"/>
    <mergeCell ref="J1:K1"/>
    <mergeCell ref="L1:M1"/>
    <mergeCell ref="N1:O1"/>
    <mergeCell ref="Z1:AA1"/>
  </mergeCells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8" r:id="rId1"/>
  <headerFooter alignWithMargins="0">
    <oddHeader>&amp;C&amp;"ＭＳ Ｐ明朝,標準"&amp;14第１４表　　死亡数・死因簡単分類・性・月別　　　（その２）&amp;R平成１９年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37"/>
  <sheetViews>
    <sheetView zoomScalePageLayoutView="0" workbookViewId="0" topLeftCell="A1">
      <selection activeCell="B12" sqref="B12"/>
    </sheetView>
  </sheetViews>
  <sheetFormatPr defaultColWidth="9.00390625" defaultRowHeight="13.5"/>
  <cols>
    <col min="1" max="1" width="8.625" style="1" bestFit="1" customWidth="1"/>
    <col min="2" max="2" width="65.625" style="1" customWidth="1"/>
    <col min="3" max="5" width="5.375" style="1" customWidth="1"/>
    <col min="6" max="29" width="4.875" style="1" customWidth="1"/>
    <col min="30" max="16384" width="9.00390625" style="1" customWidth="1"/>
  </cols>
  <sheetData>
    <row r="1" spans="1:29" ht="13.5">
      <c r="A1" s="7" t="s">
        <v>0</v>
      </c>
      <c r="B1" s="5" t="s">
        <v>8</v>
      </c>
      <c r="C1" s="3" t="s">
        <v>9</v>
      </c>
      <c r="D1" s="5" t="s">
        <v>6</v>
      </c>
      <c r="E1" s="5"/>
      <c r="F1" s="5" t="s">
        <v>10</v>
      </c>
      <c r="G1" s="5"/>
      <c r="H1" s="5" t="s">
        <v>11</v>
      </c>
      <c r="I1" s="5"/>
      <c r="J1" s="5" t="s">
        <v>12</v>
      </c>
      <c r="K1" s="5"/>
      <c r="L1" s="5" t="s">
        <v>13</v>
      </c>
      <c r="M1" s="5"/>
      <c r="N1" s="5" t="s">
        <v>14</v>
      </c>
      <c r="O1" s="5"/>
      <c r="P1" s="5" t="s">
        <v>15</v>
      </c>
      <c r="Q1" s="5"/>
      <c r="R1" s="5" t="s">
        <v>16</v>
      </c>
      <c r="S1" s="5"/>
      <c r="T1" s="5" t="s">
        <v>18</v>
      </c>
      <c r="U1" s="5"/>
      <c r="V1" s="5" t="s">
        <v>19</v>
      </c>
      <c r="W1" s="5"/>
      <c r="X1" s="5" t="s">
        <v>20</v>
      </c>
      <c r="Y1" s="5"/>
      <c r="Z1" s="5" t="s">
        <v>21</v>
      </c>
      <c r="AA1" s="5"/>
      <c r="AB1" s="5" t="s">
        <v>17</v>
      </c>
      <c r="AC1" s="6"/>
    </row>
    <row r="2" spans="1:29" ht="13.5">
      <c r="A2" s="8"/>
      <c r="B2" s="9"/>
      <c r="C2" s="2" t="s">
        <v>1</v>
      </c>
      <c r="D2" s="2" t="s">
        <v>3</v>
      </c>
      <c r="E2" s="2" t="s">
        <v>4</v>
      </c>
      <c r="F2" s="2" t="s">
        <v>3</v>
      </c>
      <c r="G2" s="2" t="s">
        <v>4</v>
      </c>
      <c r="H2" s="2" t="s">
        <v>3</v>
      </c>
      <c r="I2" s="2" t="s">
        <v>4</v>
      </c>
      <c r="J2" s="2" t="s">
        <v>3</v>
      </c>
      <c r="K2" s="2" t="s">
        <v>4</v>
      </c>
      <c r="L2" s="2" t="s">
        <v>3</v>
      </c>
      <c r="M2" s="2" t="s">
        <v>4</v>
      </c>
      <c r="N2" s="2" t="s">
        <v>3</v>
      </c>
      <c r="O2" s="2" t="s">
        <v>4</v>
      </c>
      <c r="P2" s="2" t="s">
        <v>3</v>
      </c>
      <c r="Q2" s="2" t="s">
        <v>4</v>
      </c>
      <c r="R2" s="2" t="s">
        <v>3</v>
      </c>
      <c r="S2" s="2" t="s">
        <v>4</v>
      </c>
      <c r="T2" s="2" t="s">
        <v>3</v>
      </c>
      <c r="U2" s="2" t="s">
        <v>4</v>
      </c>
      <c r="V2" s="2" t="s">
        <v>3</v>
      </c>
      <c r="W2" s="2" t="s">
        <v>4</v>
      </c>
      <c r="X2" s="2" t="s">
        <v>3</v>
      </c>
      <c r="Y2" s="2" t="s">
        <v>4</v>
      </c>
      <c r="Z2" s="2" t="s">
        <v>3</v>
      </c>
      <c r="AA2" s="2" t="s">
        <v>4</v>
      </c>
      <c r="AB2" s="2" t="s">
        <v>3</v>
      </c>
      <c r="AC2" s="4" t="s">
        <v>4</v>
      </c>
    </row>
    <row r="3" spans="1:29" ht="13.5">
      <c r="A3" s="10"/>
      <c r="B3" s="11"/>
      <c r="C3" s="12"/>
      <c r="D3" s="13"/>
      <c r="E3" s="13"/>
      <c r="F3" s="14"/>
      <c r="G3" s="13"/>
      <c r="H3" s="14"/>
      <c r="I3" s="15"/>
      <c r="J3" s="13"/>
      <c r="K3" s="13"/>
      <c r="L3" s="14"/>
      <c r="M3" s="15"/>
      <c r="N3" s="13"/>
      <c r="O3" s="13"/>
      <c r="P3" s="14"/>
      <c r="Q3" s="15"/>
      <c r="R3" s="13"/>
      <c r="S3" s="13"/>
      <c r="T3" s="14"/>
      <c r="U3" s="13"/>
      <c r="V3" s="14"/>
      <c r="W3" s="15"/>
      <c r="X3" s="13"/>
      <c r="Y3" s="13"/>
      <c r="Z3" s="14"/>
      <c r="AA3" s="15"/>
      <c r="AB3" s="14"/>
      <c r="AC3" s="16"/>
    </row>
    <row r="4" spans="1:29" ht="13.5">
      <c r="A4" s="17" t="s">
        <v>211</v>
      </c>
      <c r="B4" s="18" t="s">
        <v>212</v>
      </c>
      <c r="C4" s="19">
        <f>SUM(その３!C5,その３!C6,その３!C7,その３!C8,その３!C9,その３!C10)</f>
        <v>19</v>
      </c>
      <c r="D4" s="20">
        <f>SUM(その３!D5,その３!D6,その３!D7,その３!D8,その３!D9,その３!D10)</f>
        <v>5</v>
      </c>
      <c r="E4" s="20">
        <f>SUM(その３!E5,その３!E6,その３!E7,その３!E8,その３!E9,その３!E10)</f>
        <v>14</v>
      </c>
      <c r="F4" s="21">
        <f>SUM(その３!F5,その３!F6,その３!F7,その３!F8,その３!F9,その３!F10)</f>
        <v>0</v>
      </c>
      <c r="G4" s="20">
        <f>SUM(その３!G5,その３!G6,その３!G7,その３!G8,その３!G9,その３!G10)</f>
        <v>1</v>
      </c>
      <c r="H4" s="21">
        <f>SUM(その３!H5,その３!H6,その３!H7,その３!H8,その３!H9,その３!H10)</f>
        <v>0</v>
      </c>
      <c r="I4" s="22">
        <f>SUM(その３!I5,その３!I6,その３!I7,その３!I8,その３!I9,その３!I10)</f>
        <v>1</v>
      </c>
      <c r="J4" s="21">
        <f>SUM(その３!J5,その３!J6,その３!J7,その３!J8,その３!J9,その３!J10)</f>
        <v>1</v>
      </c>
      <c r="K4" s="22">
        <f>SUM(その３!K5,その３!K6,その３!K7,その３!K8,その３!K9,その３!K10)</f>
        <v>0</v>
      </c>
      <c r="L4" s="21">
        <f>SUM(その３!L5,その３!L6,その３!L7,その３!L8,その３!L9,その３!L10)</f>
        <v>1</v>
      </c>
      <c r="M4" s="22">
        <f>SUM(その３!M5,その３!M6,その３!M7,その３!M8,その３!M9,その３!M10)</f>
        <v>0</v>
      </c>
      <c r="N4" s="21">
        <f>SUM(その３!N5,その３!N6,その３!N7,その３!N8,その３!N9,その３!N10)</f>
        <v>0</v>
      </c>
      <c r="O4" s="22">
        <f>SUM(その３!O5,その３!O6,その３!O7,その３!O8,その３!O9,その３!O10)</f>
        <v>2</v>
      </c>
      <c r="P4" s="21">
        <f>SUM(その３!P5,その３!P6,その３!P7,その３!P8,その３!P9,その３!P10)</f>
        <v>1</v>
      </c>
      <c r="Q4" s="22">
        <f>SUM(その３!Q5,その３!Q6,その３!Q7,その３!Q8,その３!Q9,その３!Q10)</f>
        <v>1</v>
      </c>
      <c r="R4" s="21">
        <f>SUM(その３!R5,その３!R6,その３!R7,その３!R8,その３!R9,その３!R10)</f>
        <v>1</v>
      </c>
      <c r="S4" s="22">
        <f>SUM(その３!S5,その３!S6,その３!S7,その３!S8,その３!S9,その３!S10)</f>
        <v>1</v>
      </c>
      <c r="T4" s="21">
        <f>SUM(その３!T5,その３!T6,その３!T7,その３!T8,その３!T9,その３!T10)</f>
        <v>1</v>
      </c>
      <c r="U4" s="22">
        <f>SUM(その３!U5,その３!U6,その３!U7,その３!U8,その３!U9,その３!U10)</f>
        <v>2</v>
      </c>
      <c r="V4" s="21">
        <f>SUM(その３!V5,その３!V6,その３!V7,その３!V8,その３!V9,その３!V10)</f>
        <v>0</v>
      </c>
      <c r="W4" s="22">
        <f>SUM(その３!W5,その３!W6,その３!W7,その３!W8,その３!W9,その３!W10)</f>
        <v>0</v>
      </c>
      <c r="X4" s="21">
        <f>SUM(その３!X5,その３!X6,その３!X7,その３!X8,その３!X9,その３!X10)</f>
        <v>0</v>
      </c>
      <c r="Y4" s="22">
        <f>SUM(その３!Y5,その３!Y6,その３!Y7,その３!Y8,その３!Y9,その３!Y10)</f>
        <v>4</v>
      </c>
      <c r="Z4" s="21">
        <f>SUM(その３!Z5,その３!Z6,その３!Z7,その３!Z8,その３!Z9,その３!Z10)</f>
        <v>0</v>
      </c>
      <c r="AA4" s="22">
        <f>SUM(その３!AA5,その３!AA6,その３!AA7,その３!AA8,その３!AA9,その３!AA10)</f>
        <v>1</v>
      </c>
      <c r="AB4" s="21">
        <f>SUM(その３!AB5,その３!AB6,その３!AB7,その３!AB8,その３!AB9,その３!AB10)</f>
        <v>0</v>
      </c>
      <c r="AC4" s="23">
        <f>SUM(その３!AC5,その３!AC6,その３!AC7,その３!AC8,その３!AC9,その３!AC10)</f>
        <v>1</v>
      </c>
    </row>
    <row r="5" spans="1:29" ht="13.5">
      <c r="A5" s="17" t="s">
        <v>213</v>
      </c>
      <c r="B5" s="18" t="s">
        <v>214</v>
      </c>
      <c r="C5" s="19">
        <v>3</v>
      </c>
      <c r="D5" s="20">
        <v>2</v>
      </c>
      <c r="E5" s="20">
        <v>1</v>
      </c>
      <c r="F5" s="21">
        <v>0</v>
      </c>
      <c r="G5" s="20">
        <v>0</v>
      </c>
      <c r="H5" s="21">
        <v>0</v>
      </c>
      <c r="I5" s="22">
        <v>0</v>
      </c>
      <c r="J5" s="20">
        <v>0</v>
      </c>
      <c r="K5" s="20">
        <v>0</v>
      </c>
      <c r="L5" s="21">
        <v>0</v>
      </c>
      <c r="M5" s="22">
        <v>0</v>
      </c>
      <c r="N5" s="20">
        <v>0</v>
      </c>
      <c r="O5" s="20">
        <v>0</v>
      </c>
      <c r="P5" s="21">
        <v>1</v>
      </c>
      <c r="Q5" s="22">
        <v>0</v>
      </c>
      <c r="R5" s="20">
        <v>1</v>
      </c>
      <c r="S5" s="20">
        <v>1</v>
      </c>
      <c r="T5" s="21">
        <v>0</v>
      </c>
      <c r="U5" s="20">
        <v>0</v>
      </c>
      <c r="V5" s="21">
        <v>0</v>
      </c>
      <c r="W5" s="22">
        <v>0</v>
      </c>
      <c r="X5" s="20">
        <v>0</v>
      </c>
      <c r="Y5" s="20">
        <v>0</v>
      </c>
      <c r="Z5" s="21">
        <v>0</v>
      </c>
      <c r="AA5" s="22">
        <v>0</v>
      </c>
      <c r="AB5" s="21">
        <v>0</v>
      </c>
      <c r="AC5" s="23">
        <v>0</v>
      </c>
    </row>
    <row r="6" spans="1:29" ht="13.5">
      <c r="A6" s="17" t="s">
        <v>215</v>
      </c>
      <c r="B6" s="18" t="s">
        <v>216</v>
      </c>
      <c r="C6" s="19">
        <v>0</v>
      </c>
      <c r="D6" s="20">
        <v>0</v>
      </c>
      <c r="E6" s="20">
        <v>0</v>
      </c>
      <c r="F6" s="21">
        <v>0</v>
      </c>
      <c r="G6" s="20">
        <v>0</v>
      </c>
      <c r="H6" s="21">
        <v>0</v>
      </c>
      <c r="I6" s="22">
        <v>0</v>
      </c>
      <c r="J6" s="20">
        <v>0</v>
      </c>
      <c r="K6" s="20">
        <v>0</v>
      </c>
      <c r="L6" s="21">
        <v>0</v>
      </c>
      <c r="M6" s="22">
        <v>0</v>
      </c>
      <c r="N6" s="20">
        <v>0</v>
      </c>
      <c r="O6" s="20">
        <v>0</v>
      </c>
      <c r="P6" s="21">
        <v>0</v>
      </c>
      <c r="Q6" s="22">
        <v>0</v>
      </c>
      <c r="R6" s="20">
        <v>0</v>
      </c>
      <c r="S6" s="20">
        <v>0</v>
      </c>
      <c r="T6" s="21">
        <v>0</v>
      </c>
      <c r="U6" s="20">
        <v>0</v>
      </c>
      <c r="V6" s="21">
        <v>0</v>
      </c>
      <c r="W6" s="22">
        <v>0</v>
      </c>
      <c r="X6" s="20">
        <v>0</v>
      </c>
      <c r="Y6" s="20">
        <v>0</v>
      </c>
      <c r="Z6" s="21">
        <v>0</v>
      </c>
      <c r="AA6" s="22">
        <v>0</v>
      </c>
      <c r="AB6" s="21">
        <v>0</v>
      </c>
      <c r="AC6" s="23">
        <v>0</v>
      </c>
    </row>
    <row r="7" spans="1:29" ht="13.5">
      <c r="A7" s="17" t="s">
        <v>217</v>
      </c>
      <c r="B7" s="18" t="s">
        <v>282</v>
      </c>
      <c r="C7" s="19">
        <v>9</v>
      </c>
      <c r="D7" s="20">
        <v>1</v>
      </c>
      <c r="E7" s="20">
        <v>8</v>
      </c>
      <c r="F7" s="21">
        <v>0</v>
      </c>
      <c r="G7" s="20">
        <v>1</v>
      </c>
      <c r="H7" s="21">
        <v>0</v>
      </c>
      <c r="I7" s="22">
        <v>1</v>
      </c>
      <c r="J7" s="20">
        <v>0</v>
      </c>
      <c r="K7" s="20">
        <v>0</v>
      </c>
      <c r="L7" s="21">
        <v>1</v>
      </c>
      <c r="M7" s="22">
        <v>0</v>
      </c>
      <c r="N7" s="20">
        <v>0</v>
      </c>
      <c r="O7" s="20">
        <v>1</v>
      </c>
      <c r="P7" s="21">
        <v>0</v>
      </c>
      <c r="Q7" s="22">
        <v>0</v>
      </c>
      <c r="R7" s="20">
        <v>0</v>
      </c>
      <c r="S7" s="20">
        <v>0</v>
      </c>
      <c r="T7" s="21">
        <v>0</v>
      </c>
      <c r="U7" s="20">
        <v>2</v>
      </c>
      <c r="V7" s="21">
        <v>0</v>
      </c>
      <c r="W7" s="22">
        <v>0</v>
      </c>
      <c r="X7" s="20">
        <v>0</v>
      </c>
      <c r="Y7" s="20">
        <v>1</v>
      </c>
      <c r="Z7" s="21">
        <v>0</v>
      </c>
      <c r="AA7" s="22">
        <v>1</v>
      </c>
      <c r="AB7" s="21">
        <v>0</v>
      </c>
      <c r="AC7" s="23">
        <v>1</v>
      </c>
    </row>
    <row r="8" spans="1:29" ht="13.5">
      <c r="A8" s="17" t="s">
        <v>218</v>
      </c>
      <c r="B8" s="18" t="s">
        <v>283</v>
      </c>
      <c r="C8" s="19">
        <v>1</v>
      </c>
      <c r="D8" s="20">
        <v>0</v>
      </c>
      <c r="E8" s="20">
        <v>1</v>
      </c>
      <c r="F8" s="21">
        <v>0</v>
      </c>
      <c r="G8" s="20">
        <v>0</v>
      </c>
      <c r="H8" s="21">
        <v>0</v>
      </c>
      <c r="I8" s="22">
        <v>0</v>
      </c>
      <c r="J8" s="20">
        <v>0</v>
      </c>
      <c r="K8" s="20">
        <v>0</v>
      </c>
      <c r="L8" s="21">
        <v>0</v>
      </c>
      <c r="M8" s="22">
        <v>0</v>
      </c>
      <c r="N8" s="20">
        <v>0</v>
      </c>
      <c r="O8" s="20">
        <v>0</v>
      </c>
      <c r="P8" s="21">
        <v>0</v>
      </c>
      <c r="Q8" s="22">
        <v>1</v>
      </c>
      <c r="R8" s="20">
        <v>0</v>
      </c>
      <c r="S8" s="20">
        <v>0</v>
      </c>
      <c r="T8" s="21">
        <v>0</v>
      </c>
      <c r="U8" s="20">
        <v>0</v>
      </c>
      <c r="V8" s="21">
        <v>0</v>
      </c>
      <c r="W8" s="22">
        <v>0</v>
      </c>
      <c r="X8" s="20">
        <v>0</v>
      </c>
      <c r="Y8" s="20">
        <v>0</v>
      </c>
      <c r="Z8" s="21">
        <v>0</v>
      </c>
      <c r="AA8" s="22">
        <v>0</v>
      </c>
      <c r="AB8" s="21">
        <v>0</v>
      </c>
      <c r="AC8" s="23">
        <v>0</v>
      </c>
    </row>
    <row r="9" spans="1:29" ht="13.5">
      <c r="A9" s="17" t="s">
        <v>219</v>
      </c>
      <c r="B9" s="18" t="s">
        <v>220</v>
      </c>
      <c r="C9" s="19">
        <v>4</v>
      </c>
      <c r="D9" s="20">
        <v>1</v>
      </c>
      <c r="E9" s="20">
        <v>3</v>
      </c>
      <c r="F9" s="21">
        <v>0</v>
      </c>
      <c r="G9" s="20">
        <v>0</v>
      </c>
      <c r="H9" s="21">
        <v>0</v>
      </c>
      <c r="I9" s="22">
        <v>0</v>
      </c>
      <c r="J9" s="20">
        <v>1</v>
      </c>
      <c r="K9" s="20">
        <v>0</v>
      </c>
      <c r="L9" s="21">
        <v>0</v>
      </c>
      <c r="M9" s="22">
        <v>0</v>
      </c>
      <c r="N9" s="20">
        <v>0</v>
      </c>
      <c r="O9" s="20">
        <v>0</v>
      </c>
      <c r="P9" s="21">
        <v>0</v>
      </c>
      <c r="Q9" s="22">
        <v>0</v>
      </c>
      <c r="R9" s="20">
        <v>0</v>
      </c>
      <c r="S9" s="20">
        <v>0</v>
      </c>
      <c r="T9" s="21">
        <v>0</v>
      </c>
      <c r="U9" s="20">
        <v>0</v>
      </c>
      <c r="V9" s="21">
        <v>0</v>
      </c>
      <c r="W9" s="22">
        <v>0</v>
      </c>
      <c r="X9" s="20">
        <v>0</v>
      </c>
      <c r="Y9" s="20">
        <v>3</v>
      </c>
      <c r="Z9" s="21">
        <v>0</v>
      </c>
      <c r="AA9" s="22">
        <v>0</v>
      </c>
      <c r="AB9" s="21">
        <v>0</v>
      </c>
      <c r="AC9" s="23">
        <v>0</v>
      </c>
    </row>
    <row r="10" spans="1:29" ht="13.5">
      <c r="A10" s="17" t="s">
        <v>221</v>
      </c>
      <c r="B10" s="18" t="s">
        <v>222</v>
      </c>
      <c r="C10" s="19">
        <v>2</v>
      </c>
      <c r="D10" s="20">
        <v>1</v>
      </c>
      <c r="E10" s="20">
        <v>1</v>
      </c>
      <c r="F10" s="21">
        <v>0</v>
      </c>
      <c r="G10" s="20">
        <v>0</v>
      </c>
      <c r="H10" s="21">
        <v>0</v>
      </c>
      <c r="I10" s="22">
        <v>0</v>
      </c>
      <c r="J10" s="20">
        <v>0</v>
      </c>
      <c r="K10" s="20">
        <v>0</v>
      </c>
      <c r="L10" s="21">
        <v>0</v>
      </c>
      <c r="M10" s="22">
        <v>0</v>
      </c>
      <c r="N10" s="20">
        <v>0</v>
      </c>
      <c r="O10" s="20">
        <v>1</v>
      </c>
      <c r="P10" s="21">
        <v>0</v>
      </c>
      <c r="Q10" s="22">
        <v>0</v>
      </c>
      <c r="R10" s="20">
        <v>0</v>
      </c>
      <c r="S10" s="20">
        <v>0</v>
      </c>
      <c r="T10" s="21">
        <v>1</v>
      </c>
      <c r="U10" s="20">
        <v>0</v>
      </c>
      <c r="V10" s="21">
        <v>0</v>
      </c>
      <c r="W10" s="22">
        <v>0</v>
      </c>
      <c r="X10" s="20">
        <v>0</v>
      </c>
      <c r="Y10" s="20">
        <v>0</v>
      </c>
      <c r="Z10" s="21">
        <v>0</v>
      </c>
      <c r="AA10" s="22">
        <v>0</v>
      </c>
      <c r="AB10" s="21">
        <v>0</v>
      </c>
      <c r="AC10" s="23">
        <v>0</v>
      </c>
    </row>
    <row r="11" spans="1:29" ht="13.5">
      <c r="A11" s="17" t="s">
        <v>223</v>
      </c>
      <c r="B11" s="18" t="s">
        <v>224</v>
      </c>
      <c r="C11" s="19">
        <f>SUM(その３!C12,その３!C13,その３!C16,その３!C17,その３!C18)</f>
        <v>32</v>
      </c>
      <c r="D11" s="20">
        <f>SUM(その３!D12,その３!D13,その３!D16,その３!D17,その３!D18)</f>
        <v>16</v>
      </c>
      <c r="E11" s="20">
        <f>SUM(その３!E12,その３!E13,その３!E16,その３!E17,その３!E18)</f>
        <v>16</v>
      </c>
      <c r="F11" s="21">
        <f>SUM(その３!F12,その３!F13,その３!F16,その３!F17,その３!F18)</f>
        <v>1</v>
      </c>
      <c r="G11" s="20">
        <f>SUM(その３!G12,その３!G13,その３!G16,その３!G17,その３!G18)</f>
        <v>3</v>
      </c>
      <c r="H11" s="21">
        <f>SUM(その３!H12,その３!H13,その３!H16,その３!H17,その３!H18)</f>
        <v>0</v>
      </c>
      <c r="I11" s="22">
        <f>SUM(その３!I12,その３!I13,その３!I16,その３!I17,その３!I18)</f>
        <v>1</v>
      </c>
      <c r="J11" s="21">
        <f>SUM(その３!J12,その３!J13,その３!J16,その３!J17,その３!J18)</f>
        <v>1</v>
      </c>
      <c r="K11" s="22">
        <f>SUM(その３!K12,その３!K13,その３!K16,その３!K17,その３!K18)</f>
        <v>3</v>
      </c>
      <c r="L11" s="21">
        <f>SUM(その３!L12,その３!L13,その３!L16,その３!L17,その３!L18)</f>
        <v>2</v>
      </c>
      <c r="M11" s="22">
        <f>SUM(その３!M12,その３!M13,その３!M16,その３!M17,その３!M18)</f>
        <v>3</v>
      </c>
      <c r="N11" s="21">
        <f>SUM(その３!N12,その３!N13,その３!N16,その３!N17,その３!N18)</f>
        <v>0</v>
      </c>
      <c r="O11" s="22">
        <f>SUM(その３!O12,その３!O13,その３!O16,その３!O17,その３!O18)</f>
        <v>1</v>
      </c>
      <c r="P11" s="21">
        <f>SUM(その３!P12,その３!P13,その３!P16,その３!P17,その３!P18)</f>
        <v>1</v>
      </c>
      <c r="Q11" s="22">
        <f>SUM(その３!Q12,その３!Q13,その３!Q16,その３!Q17,その３!Q18)</f>
        <v>1</v>
      </c>
      <c r="R11" s="21">
        <f>SUM(その３!R12,その３!R13,その３!R16,その３!R17,その３!R18)</f>
        <v>2</v>
      </c>
      <c r="S11" s="22">
        <f>SUM(その３!S12,その３!S13,その３!S16,その３!S17,その３!S18)</f>
        <v>1</v>
      </c>
      <c r="T11" s="21">
        <f>SUM(その３!T12,その３!T13,その３!T16,その３!T17,その３!T18)</f>
        <v>3</v>
      </c>
      <c r="U11" s="22">
        <f>SUM(その３!U12,その３!U13,その３!U16,その３!U17,その３!U18)</f>
        <v>0</v>
      </c>
      <c r="V11" s="21">
        <f>SUM(その３!V12,その３!V13,その３!V16,その３!V17,その３!V18)</f>
        <v>1</v>
      </c>
      <c r="W11" s="22">
        <f>SUM(その３!W12,その３!W13,その３!W16,その３!W17,その３!W18)</f>
        <v>0</v>
      </c>
      <c r="X11" s="21">
        <f>SUM(その３!X12,その３!X13,その３!X16,その３!X17,その３!X18)</f>
        <v>3</v>
      </c>
      <c r="Y11" s="22">
        <f>SUM(その３!Y12,その３!Y13,その３!Y16,その３!Y17,その３!Y18)</f>
        <v>1</v>
      </c>
      <c r="Z11" s="21">
        <f>SUM(その３!Z12,その３!Z13,その３!Z16,その３!Z17,その３!Z18)</f>
        <v>1</v>
      </c>
      <c r="AA11" s="22">
        <f>SUM(その３!AA12,その３!AA13,その３!AA16,その３!AA17,その３!AA18)</f>
        <v>0</v>
      </c>
      <c r="AB11" s="21">
        <f>SUM(その３!AB12,その３!AB13,その３!AB16,その３!AB17,その３!AB18)</f>
        <v>1</v>
      </c>
      <c r="AC11" s="23">
        <f>SUM(その３!AC12,その３!AC13,その３!AC16,その３!AC17,その３!AC18)</f>
        <v>2</v>
      </c>
    </row>
    <row r="12" spans="1:29" ht="13.5">
      <c r="A12" s="17" t="s">
        <v>225</v>
      </c>
      <c r="B12" s="18" t="s">
        <v>226</v>
      </c>
      <c r="C12" s="19">
        <v>0</v>
      </c>
      <c r="D12" s="20">
        <v>0</v>
      </c>
      <c r="E12" s="20">
        <v>0</v>
      </c>
      <c r="F12" s="21">
        <v>0</v>
      </c>
      <c r="G12" s="20">
        <v>0</v>
      </c>
      <c r="H12" s="21">
        <v>0</v>
      </c>
      <c r="I12" s="22">
        <v>0</v>
      </c>
      <c r="J12" s="20">
        <v>0</v>
      </c>
      <c r="K12" s="20">
        <v>0</v>
      </c>
      <c r="L12" s="21">
        <v>0</v>
      </c>
      <c r="M12" s="22">
        <v>0</v>
      </c>
      <c r="N12" s="20">
        <v>0</v>
      </c>
      <c r="O12" s="20">
        <v>0</v>
      </c>
      <c r="P12" s="21">
        <v>0</v>
      </c>
      <c r="Q12" s="22">
        <v>0</v>
      </c>
      <c r="R12" s="20">
        <v>0</v>
      </c>
      <c r="S12" s="20">
        <v>0</v>
      </c>
      <c r="T12" s="21">
        <v>0</v>
      </c>
      <c r="U12" s="20">
        <v>0</v>
      </c>
      <c r="V12" s="21">
        <v>0</v>
      </c>
      <c r="W12" s="22">
        <v>0</v>
      </c>
      <c r="X12" s="20">
        <v>0</v>
      </c>
      <c r="Y12" s="20">
        <v>0</v>
      </c>
      <c r="Z12" s="21">
        <v>0</v>
      </c>
      <c r="AA12" s="22">
        <v>0</v>
      </c>
      <c r="AB12" s="21">
        <v>0</v>
      </c>
      <c r="AC12" s="23">
        <v>0</v>
      </c>
    </row>
    <row r="13" spans="1:29" ht="13.5">
      <c r="A13" s="17" t="s">
        <v>227</v>
      </c>
      <c r="B13" s="18" t="s">
        <v>228</v>
      </c>
      <c r="C13" s="19">
        <f>SUM(その３!C14,その３!C15)</f>
        <v>17</v>
      </c>
      <c r="D13" s="20">
        <f>SUM(その３!D14,その３!D15)</f>
        <v>6</v>
      </c>
      <c r="E13" s="20">
        <f>SUM(その３!E14,その３!E15)</f>
        <v>11</v>
      </c>
      <c r="F13" s="21">
        <f>SUM(その３!F14,その３!F15)</f>
        <v>0</v>
      </c>
      <c r="G13" s="20">
        <f>SUM(その３!G14,その３!G15)</f>
        <v>2</v>
      </c>
      <c r="H13" s="21">
        <f>SUM(その３!H14,その３!H15)</f>
        <v>0</v>
      </c>
      <c r="I13" s="22">
        <f>SUM(その３!I14,その３!I15)</f>
        <v>1</v>
      </c>
      <c r="J13" s="21">
        <f>SUM(その３!J14,その３!J15)</f>
        <v>1</v>
      </c>
      <c r="K13" s="22">
        <f>SUM(その３!K14,その３!K15)</f>
        <v>1</v>
      </c>
      <c r="L13" s="21">
        <f>SUM(その３!L14,その３!L15)</f>
        <v>0</v>
      </c>
      <c r="M13" s="22">
        <f>SUM(その３!M14,その３!M15)</f>
        <v>2</v>
      </c>
      <c r="N13" s="21">
        <f>SUM(その３!N14,その３!N15)</f>
        <v>0</v>
      </c>
      <c r="O13" s="22">
        <f>SUM(その３!O14,その３!O15)</f>
        <v>1</v>
      </c>
      <c r="P13" s="21">
        <f>SUM(その３!P14,その３!P15)</f>
        <v>1</v>
      </c>
      <c r="Q13" s="22">
        <f>SUM(その３!Q14,その３!Q15)</f>
        <v>1</v>
      </c>
      <c r="R13" s="21">
        <f>SUM(その３!R14,その３!R15)</f>
        <v>1</v>
      </c>
      <c r="S13" s="22">
        <f>SUM(その３!S14,その３!S15)</f>
        <v>1</v>
      </c>
      <c r="T13" s="21">
        <f>SUM(その３!T14,その３!T15)</f>
        <v>2</v>
      </c>
      <c r="U13" s="22">
        <f>SUM(その３!U14,その３!U15)</f>
        <v>0</v>
      </c>
      <c r="V13" s="21">
        <f>SUM(その３!V14,その３!V15)</f>
        <v>0</v>
      </c>
      <c r="W13" s="22">
        <f>SUM(その３!W14,その３!W15)</f>
        <v>0</v>
      </c>
      <c r="X13" s="21">
        <f>SUM(その３!X14,その３!X15)</f>
        <v>0</v>
      </c>
      <c r="Y13" s="22">
        <f>SUM(その３!Y14,その３!Y15)</f>
        <v>1</v>
      </c>
      <c r="Z13" s="21">
        <f>SUM(その３!Z14,その３!Z15)</f>
        <v>0</v>
      </c>
      <c r="AA13" s="22">
        <f>SUM(その３!AA14,その３!AA15)</f>
        <v>0</v>
      </c>
      <c r="AB13" s="21">
        <f>SUM(その３!AB14,その３!AB15)</f>
        <v>1</v>
      </c>
      <c r="AC13" s="23">
        <f>SUM(その３!AC14,その３!AC15)</f>
        <v>1</v>
      </c>
    </row>
    <row r="14" spans="1:29" ht="13.5">
      <c r="A14" s="17" t="s">
        <v>229</v>
      </c>
      <c r="B14" s="18" t="s">
        <v>230</v>
      </c>
      <c r="C14" s="19">
        <v>11</v>
      </c>
      <c r="D14" s="20">
        <v>4</v>
      </c>
      <c r="E14" s="20">
        <v>7</v>
      </c>
      <c r="F14" s="21">
        <v>0</v>
      </c>
      <c r="G14" s="20">
        <v>1</v>
      </c>
      <c r="H14" s="21">
        <v>0</v>
      </c>
      <c r="I14" s="22">
        <v>1</v>
      </c>
      <c r="J14" s="20">
        <v>1</v>
      </c>
      <c r="K14" s="20">
        <v>1</v>
      </c>
      <c r="L14" s="21">
        <v>0</v>
      </c>
      <c r="M14" s="22">
        <v>2</v>
      </c>
      <c r="N14" s="20">
        <v>0</v>
      </c>
      <c r="O14" s="20">
        <v>1</v>
      </c>
      <c r="P14" s="21">
        <v>0</v>
      </c>
      <c r="Q14" s="22">
        <v>0</v>
      </c>
      <c r="R14" s="20">
        <v>1</v>
      </c>
      <c r="S14" s="20">
        <v>1</v>
      </c>
      <c r="T14" s="21">
        <v>1</v>
      </c>
      <c r="U14" s="20">
        <v>0</v>
      </c>
      <c r="V14" s="21">
        <v>0</v>
      </c>
      <c r="W14" s="22">
        <v>0</v>
      </c>
      <c r="X14" s="20">
        <v>0</v>
      </c>
      <c r="Y14" s="20">
        <v>0</v>
      </c>
      <c r="Z14" s="21">
        <v>0</v>
      </c>
      <c r="AA14" s="22">
        <v>0</v>
      </c>
      <c r="AB14" s="21">
        <v>1</v>
      </c>
      <c r="AC14" s="23">
        <v>0</v>
      </c>
    </row>
    <row r="15" spans="1:29" ht="13.5">
      <c r="A15" s="17" t="s">
        <v>231</v>
      </c>
      <c r="B15" s="18" t="s">
        <v>232</v>
      </c>
      <c r="C15" s="19">
        <v>6</v>
      </c>
      <c r="D15" s="20">
        <v>2</v>
      </c>
      <c r="E15" s="20">
        <v>4</v>
      </c>
      <c r="F15" s="21">
        <v>0</v>
      </c>
      <c r="G15" s="20">
        <v>1</v>
      </c>
      <c r="H15" s="21">
        <v>0</v>
      </c>
      <c r="I15" s="22">
        <v>0</v>
      </c>
      <c r="J15" s="20">
        <v>0</v>
      </c>
      <c r="K15" s="20">
        <v>0</v>
      </c>
      <c r="L15" s="21">
        <v>0</v>
      </c>
      <c r="M15" s="22">
        <v>0</v>
      </c>
      <c r="N15" s="20">
        <v>0</v>
      </c>
      <c r="O15" s="20">
        <v>0</v>
      </c>
      <c r="P15" s="21">
        <v>1</v>
      </c>
      <c r="Q15" s="22">
        <v>1</v>
      </c>
      <c r="R15" s="20">
        <v>0</v>
      </c>
      <c r="S15" s="20">
        <v>0</v>
      </c>
      <c r="T15" s="21">
        <v>1</v>
      </c>
      <c r="U15" s="20">
        <v>0</v>
      </c>
      <c r="V15" s="21">
        <v>0</v>
      </c>
      <c r="W15" s="22">
        <v>0</v>
      </c>
      <c r="X15" s="20">
        <v>0</v>
      </c>
      <c r="Y15" s="20">
        <v>1</v>
      </c>
      <c r="Z15" s="21">
        <v>0</v>
      </c>
      <c r="AA15" s="22">
        <v>0</v>
      </c>
      <c r="AB15" s="21">
        <v>0</v>
      </c>
      <c r="AC15" s="23">
        <v>1</v>
      </c>
    </row>
    <row r="16" spans="1:29" ht="13.5">
      <c r="A16" s="17" t="s">
        <v>233</v>
      </c>
      <c r="B16" s="18" t="s">
        <v>234</v>
      </c>
      <c r="C16" s="19">
        <v>2</v>
      </c>
      <c r="D16" s="20">
        <v>2</v>
      </c>
      <c r="E16" s="20">
        <v>0</v>
      </c>
      <c r="F16" s="21">
        <v>0</v>
      </c>
      <c r="G16" s="20">
        <v>0</v>
      </c>
      <c r="H16" s="21">
        <v>0</v>
      </c>
      <c r="I16" s="22">
        <v>0</v>
      </c>
      <c r="J16" s="20">
        <v>0</v>
      </c>
      <c r="K16" s="20">
        <v>0</v>
      </c>
      <c r="L16" s="21">
        <v>1</v>
      </c>
      <c r="M16" s="22">
        <v>0</v>
      </c>
      <c r="N16" s="20">
        <v>0</v>
      </c>
      <c r="O16" s="20">
        <v>0</v>
      </c>
      <c r="P16" s="21">
        <v>0</v>
      </c>
      <c r="Q16" s="22">
        <v>0</v>
      </c>
      <c r="R16" s="20">
        <v>0</v>
      </c>
      <c r="S16" s="20">
        <v>0</v>
      </c>
      <c r="T16" s="21">
        <v>0</v>
      </c>
      <c r="U16" s="20">
        <v>0</v>
      </c>
      <c r="V16" s="21">
        <v>0</v>
      </c>
      <c r="W16" s="22">
        <v>0</v>
      </c>
      <c r="X16" s="20">
        <v>1</v>
      </c>
      <c r="Y16" s="20">
        <v>0</v>
      </c>
      <c r="Z16" s="21">
        <v>0</v>
      </c>
      <c r="AA16" s="22">
        <v>0</v>
      </c>
      <c r="AB16" s="21">
        <v>0</v>
      </c>
      <c r="AC16" s="23">
        <v>0</v>
      </c>
    </row>
    <row r="17" spans="1:29" ht="13.5">
      <c r="A17" s="17" t="s">
        <v>235</v>
      </c>
      <c r="B17" s="18" t="s">
        <v>236</v>
      </c>
      <c r="C17" s="19">
        <v>10</v>
      </c>
      <c r="D17" s="20">
        <v>6</v>
      </c>
      <c r="E17" s="20">
        <v>4</v>
      </c>
      <c r="F17" s="21">
        <v>1</v>
      </c>
      <c r="G17" s="20">
        <v>1</v>
      </c>
      <c r="H17" s="21">
        <v>0</v>
      </c>
      <c r="I17" s="22">
        <v>0</v>
      </c>
      <c r="J17" s="20">
        <v>0</v>
      </c>
      <c r="K17" s="20">
        <v>2</v>
      </c>
      <c r="L17" s="21">
        <v>1</v>
      </c>
      <c r="M17" s="22">
        <v>0</v>
      </c>
      <c r="N17" s="20">
        <v>0</v>
      </c>
      <c r="O17" s="20">
        <v>0</v>
      </c>
      <c r="P17" s="21">
        <v>0</v>
      </c>
      <c r="Q17" s="22">
        <v>0</v>
      </c>
      <c r="R17" s="20">
        <v>0</v>
      </c>
      <c r="S17" s="20">
        <v>0</v>
      </c>
      <c r="T17" s="21">
        <v>1</v>
      </c>
      <c r="U17" s="20">
        <v>0</v>
      </c>
      <c r="V17" s="21">
        <v>1</v>
      </c>
      <c r="W17" s="22">
        <v>0</v>
      </c>
      <c r="X17" s="20">
        <v>1</v>
      </c>
      <c r="Y17" s="20">
        <v>0</v>
      </c>
      <c r="Z17" s="21">
        <v>1</v>
      </c>
      <c r="AA17" s="22">
        <v>0</v>
      </c>
      <c r="AB17" s="21">
        <v>0</v>
      </c>
      <c r="AC17" s="23">
        <v>1</v>
      </c>
    </row>
    <row r="18" spans="1:29" ht="13.5">
      <c r="A18" s="17" t="s">
        <v>237</v>
      </c>
      <c r="B18" s="18" t="s">
        <v>238</v>
      </c>
      <c r="C18" s="19">
        <v>3</v>
      </c>
      <c r="D18" s="20">
        <v>2</v>
      </c>
      <c r="E18" s="20">
        <v>1</v>
      </c>
      <c r="F18" s="21">
        <v>0</v>
      </c>
      <c r="G18" s="20">
        <v>0</v>
      </c>
      <c r="H18" s="21">
        <v>0</v>
      </c>
      <c r="I18" s="22">
        <v>0</v>
      </c>
      <c r="J18" s="20">
        <v>0</v>
      </c>
      <c r="K18" s="20">
        <v>0</v>
      </c>
      <c r="L18" s="21">
        <v>0</v>
      </c>
      <c r="M18" s="22">
        <v>1</v>
      </c>
      <c r="N18" s="20">
        <v>0</v>
      </c>
      <c r="O18" s="20">
        <v>0</v>
      </c>
      <c r="P18" s="21">
        <v>0</v>
      </c>
      <c r="Q18" s="22">
        <v>0</v>
      </c>
      <c r="R18" s="20">
        <v>1</v>
      </c>
      <c r="S18" s="20">
        <v>0</v>
      </c>
      <c r="T18" s="21">
        <v>0</v>
      </c>
      <c r="U18" s="20">
        <v>0</v>
      </c>
      <c r="V18" s="21">
        <v>0</v>
      </c>
      <c r="W18" s="22">
        <v>0</v>
      </c>
      <c r="X18" s="20">
        <v>1</v>
      </c>
      <c r="Y18" s="20">
        <v>0</v>
      </c>
      <c r="Z18" s="21">
        <v>0</v>
      </c>
      <c r="AA18" s="22">
        <v>0</v>
      </c>
      <c r="AB18" s="21">
        <v>0</v>
      </c>
      <c r="AC18" s="23">
        <v>0</v>
      </c>
    </row>
    <row r="19" spans="1:29" ht="13.5">
      <c r="A19" s="17" t="s">
        <v>239</v>
      </c>
      <c r="B19" s="18" t="s">
        <v>240</v>
      </c>
      <c r="C19" s="19">
        <f>SUM(その３!C20,その３!C21,その３!C22)</f>
        <v>769</v>
      </c>
      <c r="D19" s="20">
        <f>SUM(その３!D20,その３!D21,その３!D22)</f>
        <v>255</v>
      </c>
      <c r="E19" s="20">
        <f>SUM(その３!E20,その３!E21,その３!E22)</f>
        <v>514</v>
      </c>
      <c r="F19" s="21">
        <f>SUM(その３!F20,その３!F21,その３!F22)</f>
        <v>28</v>
      </c>
      <c r="G19" s="20">
        <f>SUM(その３!G20,その３!G21,その３!G22)</f>
        <v>39</v>
      </c>
      <c r="H19" s="21">
        <f>SUM(その３!H20,その３!H21,その３!H22)</f>
        <v>26</v>
      </c>
      <c r="I19" s="22">
        <f>SUM(その３!I20,その３!I21,その３!I22)</f>
        <v>38</v>
      </c>
      <c r="J19" s="21">
        <f>SUM(その３!J20,その３!J21,その３!J22)</f>
        <v>20</v>
      </c>
      <c r="K19" s="22">
        <f>SUM(その３!K20,その３!K21,その３!K22)</f>
        <v>49</v>
      </c>
      <c r="L19" s="21">
        <f>SUM(その３!L20,その３!L21,その３!L22)</f>
        <v>20</v>
      </c>
      <c r="M19" s="22">
        <f>SUM(その３!M20,その３!M21,その３!M22)</f>
        <v>37</v>
      </c>
      <c r="N19" s="21">
        <f>SUM(その３!N20,その３!N21,その３!N22)</f>
        <v>20</v>
      </c>
      <c r="O19" s="22">
        <f>SUM(その３!O20,その３!O21,その３!O22)</f>
        <v>34</v>
      </c>
      <c r="P19" s="21">
        <f>SUM(その３!P20,その３!P21,その３!P22)</f>
        <v>12</v>
      </c>
      <c r="Q19" s="22">
        <f>SUM(その３!Q20,その３!Q21,その３!Q22)</f>
        <v>40</v>
      </c>
      <c r="R19" s="21">
        <f>SUM(その３!R20,その３!R21,その３!R22)</f>
        <v>15</v>
      </c>
      <c r="S19" s="22">
        <f>SUM(その３!S20,その３!S21,その３!S22)</f>
        <v>41</v>
      </c>
      <c r="T19" s="21">
        <f>SUM(その３!T20,その３!T21,その３!T22)</f>
        <v>21</v>
      </c>
      <c r="U19" s="22">
        <f>SUM(その３!U20,その３!U21,その３!U22)</f>
        <v>40</v>
      </c>
      <c r="V19" s="21">
        <f>SUM(その３!V20,その３!V21,その３!V22)</f>
        <v>20</v>
      </c>
      <c r="W19" s="22">
        <f>SUM(その３!W20,その３!W21,その３!W22)</f>
        <v>41</v>
      </c>
      <c r="X19" s="21">
        <f>SUM(その３!X20,その３!X21,その３!X22)</f>
        <v>24</v>
      </c>
      <c r="Y19" s="22">
        <f>SUM(その３!Y20,その３!Y21,その３!Y22)</f>
        <v>41</v>
      </c>
      <c r="Z19" s="21">
        <f>SUM(その３!Z20,その３!Z21,その３!Z22)</f>
        <v>25</v>
      </c>
      <c r="AA19" s="22">
        <f>SUM(その３!AA20,その３!AA21,その３!AA22)</f>
        <v>57</v>
      </c>
      <c r="AB19" s="21">
        <f>SUM(その３!AB20,その３!AB21,その３!AB22)</f>
        <v>24</v>
      </c>
      <c r="AC19" s="23">
        <f>SUM(その３!AC20,その３!AC21,その３!AC22)</f>
        <v>57</v>
      </c>
    </row>
    <row r="20" spans="1:29" ht="13.5">
      <c r="A20" s="17" t="s">
        <v>241</v>
      </c>
      <c r="B20" s="18" t="s">
        <v>242</v>
      </c>
      <c r="C20" s="19">
        <v>629</v>
      </c>
      <c r="D20" s="20">
        <v>173</v>
      </c>
      <c r="E20" s="20">
        <v>456</v>
      </c>
      <c r="F20" s="21">
        <v>19</v>
      </c>
      <c r="G20" s="20">
        <v>33</v>
      </c>
      <c r="H20" s="21">
        <v>17</v>
      </c>
      <c r="I20" s="22">
        <v>29</v>
      </c>
      <c r="J20" s="20">
        <v>15</v>
      </c>
      <c r="K20" s="20">
        <v>43</v>
      </c>
      <c r="L20" s="21">
        <v>10</v>
      </c>
      <c r="M20" s="22">
        <v>34</v>
      </c>
      <c r="N20" s="20">
        <v>13</v>
      </c>
      <c r="O20" s="20">
        <v>27</v>
      </c>
      <c r="P20" s="21">
        <v>8</v>
      </c>
      <c r="Q20" s="22">
        <v>35</v>
      </c>
      <c r="R20" s="20">
        <v>9</v>
      </c>
      <c r="S20" s="20">
        <v>38</v>
      </c>
      <c r="T20" s="21">
        <v>13</v>
      </c>
      <c r="U20" s="20">
        <v>35</v>
      </c>
      <c r="V20" s="21">
        <v>17</v>
      </c>
      <c r="W20" s="22">
        <v>37</v>
      </c>
      <c r="X20" s="20">
        <v>19</v>
      </c>
      <c r="Y20" s="20">
        <v>38</v>
      </c>
      <c r="Z20" s="21">
        <v>16</v>
      </c>
      <c r="AA20" s="22">
        <v>52</v>
      </c>
      <c r="AB20" s="21">
        <v>17</v>
      </c>
      <c r="AC20" s="23">
        <v>55</v>
      </c>
    </row>
    <row r="21" spans="1:29" ht="13.5">
      <c r="A21" s="17" t="s">
        <v>243</v>
      </c>
      <c r="B21" s="18" t="s">
        <v>244</v>
      </c>
      <c r="C21" s="19">
        <v>4</v>
      </c>
      <c r="D21" s="20">
        <v>4</v>
      </c>
      <c r="E21" s="20">
        <v>0</v>
      </c>
      <c r="F21" s="21">
        <v>0</v>
      </c>
      <c r="G21" s="20">
        <v>0</v>
      </c>
      <c r="H21" s="21">
        <v>0</v>
      </c>
      <c r="I21" s="22">
        <v>0</v>
      </c>
      <c r="J21" s="20">
        <v>0</v>
      </c>
      <c r="K21" s="20">
        <v>0</v>
      </c>
      <c r="L21" s="21">
        <v>0</v>
      </c>
      <c r="M21" s="22">
        <v>0</v>
      </c>
      <c r="N21" s="20">
        <v>0</v>
      </c>
      <c r="O21" s="20">
        <v>0</v>
      </c>
      <c r="P21" s="21">
        <v>0</v>
      </c>
      <c r="Q21" s="22">
        <v>0</v>
      </c>
      <c r="R21" s="20">
        <v>0</v>
      </c>
      <c r="S21" s="20">
        <v>0</v>
      </c>
      <c r="T21" s="21">
        <v>0</v>
      </c>
      <c r="U21" s="20">
        <v>0</v>
      </c>
      <c r="V21" s="21">
        <v>0</v>
      </c>
      <c r="W21" s="22">
        <v>0</v>
      </c>
      <c r="X21" s="20">
        <v>2</v>
      </c>
      <c r="Y21" s="20">
        <v>0</v>
      </c>
      <c r="Z21" s="21">
        <v>1</v>
      </c>
      <c r="AA21" s="22">
        <v>0</v>
      </c>
      <c r="AB21" s="21">
        <v>1</v>
      </c>
      <c r="AC21" s="23">
        <v>0</v>
      </c>
    </row>
    <row r="22" spans="1:29" ht="13.5">
      <c r="A22" s="17" t="s">
        <v>245</v>
      </c>
      <c r="B22" s="18" t="s">
        <v>246</v>
      </c>
      <c r="C22" s="19">
        <v>136</v>
      </c>
      <c r="D22" s="20">
        <v>78</v>
      </c>
      <c r="E22" s="20">
        <v>58</v>
      </c>
      <c r="F22" s="21">
        <v>9</v>
      </c>
      <c r="G22" s="20">
        <v>6</v>
      </c>
      <c r="H22" s="21">
        <v>9</v>
      </c>
      <c r="I22" s="22">
        <v>9</v>
      </c>
      <c r="J22" s="20">
        <v>5</v>
      </c>
      <c r="K22" s="20">
        <v>6</v>
      </c>
      <c r="L22" s="21">
        <v>10</v>
      </c>
      <c r="M22" s="22">
        <v>3</v>
      </c>
      <c r="N22" s="20">
        <v>7</v>
      </c>
      <c r="O22" s="20">
        <v>7</v>
      </c>
      <c r="P22" s="21">
        <v>4</v>
      </c>
      <c r="Q22" s="22">
        <v>5</v>
      </c>
      <c r="R22" s="20">
        <v>6</v>
      </c>
      <c r="S22" s="20">
        <v>3</v>
      </c>
      <c r="T22" s="21">
        <v>8</v>
      </c>
      <c r="U22" s="20">
        <v>5</v>
      </c>
      <c r="V22" s="21">
        <v>3</v>
      </c>
      <c r="W22" s="22">
        <v>4</v>
      </c>
      <c r="X22" s="20">
        <v>3</v>
      </c>
      <c r="Y22" s="20">
        <v>3</v>
      </c>
      <c r="Z22" s="21">
        <v>8</v>
      </c>
      <c r="AA22" s="22">
        <v>5</v>
      </c>
      <c r="AB22" s="21">
        <v>6</v>
      </c>
      <c r="AC22" s="23">
        <v>2</v>
      </c>
    </row>
    <row r="23" spans="1:29" ht="13.5">
      <c r="A23" s="17" t="s">
        <v>247</v>
      </c>
      <c r="B23" s="18" t="s">
        <v>284</v>
      </c>
      <c r="C23" s="19">
        <f>SUM(その３!C24,その３!C32,その３!C33,その３!C34)</f>
        <v>1440</v>
      </c>
      <c r="D23" s="20">
        <f>SUM(その３!D24,その３!D32,その３!D33,その３!D34)</f>
        <v>939</v>
      </c>
      <c r="E23" s="20">
        <f>SUM(その３!E24,その３!E32,その３!E33,その３!E34)</f>
        <v>501</v>
      </c>
      <c r="F23" s="21">
        <f>SUM(その３!F24,その３!F32,その３!F33,その３!F34)</f>
        <v>107</v>
      </c>
      <c r="G23" s="20">
        <f>SUM(その３!G24,その３!G32,その３!G33,その３!G34)</f>
        <v>51</v>
      </c>
      <c r="H23" s="21">
        <f>SUM(その３!H24,その３!H32,その３!H33,その３!H34)</f>
        <v>75</v>
      </c>
      <c r="I23" s="22">
        <f>SUM(その３!I24,その３!I32,その３!I33,その３!I34)</f>
        <v>35</v>
      </c>
      <c r="J23" s="21">
        <f>SUM(その３!J24,その３!J32,その３!J33,その３!J34)</f>
        <v>105</v>
      </c>
      <c r="K23" s="22">
        <f>SUM(その３!K24,その３!K32,その３!K33,その３!K34)</f>
        <v>39</v>
      </c>
      <c r="L23" s="21">
        <f>SUM(その３!L24,その３!L32,その３!L33,その３!L34)</f>
        <v>64</v>
      </c>
      <c r="M23" s="22">
        <f>SUM(その３!M24,その３!M32,その３!M33,その３!M34)</f>
        <v>54</v>
      </c>
      <c r="N23" s="21">
        <f>SUM(その３!N24,その３!N32,その３!N33,その３!N34)</f>
        <v>86</v>
      </c>
      <c r="O23" s="22">
        <f>SUM(その３!O24,その３!O32,その３!O33,その３!O34)</f>
        <v>38</v>
      </c>
      <c r="P23" s="21">
        <f>SUM(その３!P24,その３!P32,その３!P33,その３!P34)</f>
        <v>71</v>
      </c>
      <c r="Q23" s="22">
        <f>SUM(その３!Q24,その３!Q32,その３!Q33,その３!Q34)</f>
        <v>38</v>
      </c>
      <c r="R23" s="21">
        <f>SUM(その３!R24,その３!R32,その３!R33,その３!R34)</f>
        <v>54</v>
      </c>
      <c r="S23" s="22">
        <f>SUM(その３!S24,その３!S32,その３!S33,その３!S34)</f>
        <v>42</v>
      </c>
      <c r="T23" s="21">
        <f>SUM(その３!T24,その３!T32,その３!T33,その３!T34)</f>
        <v>83</v>
      </c>
      <c r="U23" s="22">
        <f>SUM(その３!U24,その３!U32,その３!U33,その３!U34)</f>
        <v>37</v>
      </c>
      <c r="V23" s="21">
        <f>SUM(その３!V24,その３!V32,その３!V33,その３!V34)</f>
        <v>53</v>
      </c>
      <c r="W23" s="22">
        <f>SUM(その３!W24,その３!W32,その３!W33,その３!W34)</f>
        <v>33</v>
      </c>
      <c r="X23" s="21">
        <f>SUM(その３!X24,その３!X32,その３!X33,その３!X34)</f>
        <v>76</v>
      </c>
      <c r="Y23" s="22">
        <f>SUM(その３!Y24,その３!Y32,その３!Y33,その３!Y34)</f>
        <v>36</v>
      </c>
      <c r="Z23" s="21">
        <f>SUM(その３!Z24,その３!Z32,その３!Z33,その３!Z34)</f>
        <v>80</v>
      </c>
      <c r="AA23" s="22">
        <f>SUM(その３!AA24,その３!AA32,その３!AA33,その３!AA34)</f>
        <v>57</v>
      </c>
      <c r="AB23" s="21">
        <f>SUM(その３!AB24,その３!AB32,その３!AB33,その３!AB34)</f>
        <v>85</v>
      </c>
      <c r="AC23" s="23">
        <f>SUM(その３!AC24,その３!AC32,その３!AC33,その３!AC34)</f>
        <v>41</v>
      </c>
    </row>
    <row r="24" spans="1:29" ht="13.5">
      <c r="A24" s="17" t="s">
        <v>248</v>
      </c>
      <c r="B24" s="18" t="s">
        <v>249</v>
      </c>
      <c r="C24" s="19">
        <f>SUM(その３!C25,その３!C26,その３!C27,その３!C28,その３!C29,その３!C30,その３!C31)</f>
        <v>729</v>
      </c>
      <c r="D24" s="20">
        <f>SUM(その３!D25,その３!D26,その３!D27,その３!D28,その３!D29,その３!D30,その３!D31)</f>
        <v>429</v>
      </c>
      <c r="E24" s="20">
        <f>SUM(その３!E25,その３!E26,その３!E27,その３!E28,その３!E29,その３!E30,その３!E31)</f>
        <v>300</v>
      </c>
      <c r="F24" s="21">
        <f>SUM(その３!F25,その３!F26,その３!F27,その３!F28,その３!F29,その３!F30,その３!F31)</f>
        <v>53</v>
      </c>
      <c r="G24" s="20">
        <f>SUM(その３!G25,その３!G26,その３!G27,その３!G28,その３!G29,その３!G30,その３!G31)</f>
        <v>25</v>
      </c>
      <c r="H24" s="21">
        <f>SUM(その３!H25,その３!H26,その３!H27,その３!H28,その３!H29,その３!H30,その３!H31)</f>
        <v>38</v>
      </c>
      <c r="I24" s="22">
        <f>SUM(その３!I25,その３!I26,その３!I27,その３!I28,その３!I29,その３!I30,その３!I31)</f>
        <v>23</v>
      </c>
      <c r="J24" s="21">
        <f>SUM(その３!J25,その３!J26,その３!J27,その３!J28,その３!J29,その３!J30,その３!J31)</f>
        <v>52</v>
      </c>
      <c r="K24" s="22">
        <f>SUM(その３!K25,その３!K26,その３!K27,その３!K28,その３!K29,その３!K30,その３!K31)</f>
        <v>28</v>
      </c>
      <c r="L24" s="21">
        <f>SUM(その３!L25,その３!L26,その３!L27,その３!L28,その３!L29,その３!L30,その３!L31)</f>
        <v>27</v>
      </c>
      <c r="M24" s="22">
        <f>SUM(その３!M25,その３!M26,その３!M27,その３!M28,その３!M29,その３!M30,その３!M31)</f>
        <v>27</v>
      </c>
      <c r="N24" s="21">
        <f>SUM(その３!N25,その３!N26,その３!N27,その３!N28,その３!N29,その３!N30,その３!N31)</f>
        <v>31</v>
      </c>
      <c r="O24" s="22">
        <f>SUM(その３!O25,その３!O26,その３!O27,その３!O28,その３!O29,その３!O30,その３!O31)</f>
        <v>21</v>
      </c>
      <c r="P24" s="21">
        <f>SUM(その３!P25,その３!P26,その３!P27,その３!P28,その３!P29,その３!P30,その３!P31)</f>
        <v>25</v>
      </c>
      <c r="Q24" s="22">
        <f>SUM(その３!Q25,その３!Q26,その３!Q27,その３!Q28,その３!Q29,その３!Q30,その３!Q31)</f>
        <v>17</v>
      </c>
      <c r="R24" s="21">
        <f>SUM(その３!R25,その３!R26,その３!R27,その３!R28,その３!R29,その３!R30,その３!R31)</f>
        <v>20</v>
      </c>
      <c r="S24" s="22">
        <f>SUM(その３!S25,その３!S26,その３!S27,その３!S28,その３!S29,その３!S30,その３!S31)</f>
        <v>20</v>
      </c>
      <c r="T24" s="21">
        <f>SUM(その３!T25,その３!T26,その３!T27,その３!T28,その３!T29,その３!T30,その３!T31)</f>
        <v>49</v>
      </c>
      <c r="U24" s="22">
        <f>SUM(その３!U25,その３!U26,その３!U27,その３!U28,その３!U29,その３!U30,その３!U31)</f>
        <v>28</v>
      </c>
      <c r="V24" s="21">
        <f>SUM(その３!V25,その３!V26,その３!V27,その３!V28,その３!V29,その３!V30,その３!V31)</f>
        <v>22</v>
      </c>
      <c r="W24" s="22">
        <f>SUM(その３!W25,その３!W26,その３!W27,その３!W28,その３!W29,その３!W30,その３!W31)</f>
        <v>20</v>
      </c>
      <c r="X24" s="21">
        <f>SUM(その３!X25,その３!X26,その３!X27,その３!X28,その３!X29,その３!X30,その３!X31)</f>
        <v>29</v>
      </c>
      <c r="Y24" s="22">
        <f>SUM(その３!Y25,その３!Y26,その３!Y27,その３!Y28,その３!Y29,その３!Y30,その３!Y31)</f>
        <v>27</v>
      </c>
      <c r="Z24" s="21">
        <f>SUM(その３!Z25,その３!Z26,その３!Z27,その３!Z28,その３!Z29,その３!Z30,その３!Z31)</f>
        <v>38</v>
      </c>
      <c r="AA24" s="22">
        <f>SUM(その３!AA25,その３!AA26,その３!AA27,その３!AA28,その３!AA29,その３!AA30,その３!AA31)</f>
        <v>33</v>
      </c>
      <c r="AB24" s="21">
        <f>SUM(その３!AB25,その３!AB26,その３!AB27,その３!AB28,その３!AB29,その３!AB30,その３!AB31)</f>
        <v>45</v>
      </c>
      <c r="AC24" s="23">
        <f>SUM(その３!AC25,その３!AC26,その３!AC27,その３!AC28,その３!AC29,その３!AC30,その３!AC31)</f>
        <v>31</v>
      </c>
    </row>
    <row r="25" spans="1:29" ht="13.5">
      <c r="A25" s="17" t="s">
        <v>250</v>
      </c>
      <c r="B25" s="18" t="s">
        <v>251</v>
      </c>
      <c r="C25" s="19">
        <v>154</v>
      </c>
      <c r="D25" s="20">
        <v>97</v>
      </c>
      <c r="E25" s="20">
        <v>57</v>
      </c>
      <c r="F25" s="21">
        <v>11</v>
      </c>
      <c r="G25" s="20">
        <v>7</v>
      </c>
      <c r="H25" s="21">
        <v>9</v>
      </c>
      <c r="I25" s="22">
        <v>3</v>
      </c>
      <c r="J25" s="20">
        <v>12</v>
      </c>
      <c r="K25" s="20">
        <v>4</v>
      </c>
      <c r="L25" s="21">
        <v>6</v>
      </c>
      <c r="M25" s="22">
        <v>4</v>
      </c>
      <c r="N25" s="20">
        <v>7</v>
      </c>
      <c r="O25" s="20">
        <v>5</v>
      </c>
      <c r="P25" s="21">
        <v>8</v>
      </c>
      <c r="Q25" s="22">
        <v>3</v>
      </c>
      <c r="R25" s="20">
        <v>6</v>
      </c>
      <c r="S25" s="20">
        <v>6</v>
      </c>
      <c r="T25" s="21">
        <v>12</v>
      </c>
      <c r="U25" s="20">
        <v>5</v>
      </c>
      <c r="V25" s="21">
        <v>9</v>
      </c>
      <c r="W25" s="22">
        <v>4</v>
      </c>
      <c r="X25" s="20">
        <v>5</v>
      </c>
      <c r="Y25" s="20">
        <v>5</v>
      </c>
      <c r="Z25" s="21">
        <v>3</v>
      </c>
      <c r="AA25" s="22">
        <v>7</v>
      </c>
      <c r="AB25" s="21">
        <v>9</v>
      </c>
      <c r="AC25" s="23">
        <v>4</v>
      </c>
    </row>
    <row r="26" spans="1:29" ht="13.5">
      <c r="A26" s="17" t="s">
        <v>252</v>
      </c>
      <c r="B26" s="18" t="s">
        <v>253</v>
      </c>
      <c r="C26" s="19">
        <v>101</v>
      </c>
      <c r="D26" s="20">
        <v>54</v>
      </c>
      <c r="E26" s="20">
        <v>47</v>
      </c>
      <c r="F26" s="21">
        <v>3</v>
      </c>
      <c r="G26" s="20">
        <v>1</v>
      </c>
      <c r="H26" s="21">
        <v>2</v>
      </c>
      <c r="I26" s="22">
        <v>3</v>
      </c>
      <c r="J26" s="20">
        <v>5</v>
      </c>
      <c r="K26" s="20">
        <v>1</v>
      </c>
      <c r="L26" s="21">
        <v>9</v>
      </c>
      <c r="M26" s="22">
        <v>4</v>
      </c>
      <c r="N26" s="20">
        <v>5</v>
      </c>
      <c r="O26" s="20">
        <v>3</v>
      </c>
      <c r="P26" s="21">
        <v>2</v>
      </c>
      <c r="Q26" s="22">
        <v>5</v>
      </c>
      <c r="R26" s="20">
        <v>2</v>
      </c>
      <c r="S26" s="20">
        <v>4</v>
      </c>
      <c r="T26" s="21">
        <v>7</v>
      </c>
      <c r="U26" s="20">
        <v>3</v>
      </c>
      <c r="V26" s="21">
        <v>4</v>
      </c>
      <c r="W26" s="22">
        <v>2</v>
      </c>
      <c r="X26" s="20">
        <v>6</v>
      </c>
      <c r="Y26" s="20">
        <v>6</v>
      </c>
      <c r="Z26" s="21">
        <v>6</v>
      </c>
      <c r="AA26" s="22">
        <v>9</v>
      </c>
      <c r="AB26" s="21">
        <v>3</v>
      </c>
      <c r="AC26" s="23">
        <v>6</v>
      </c>
    </row>
    <row r="27" spans="1:29" ht="13.5">
      <c r="A27" s="17" t="s">
        <v>254</v>
      </c>
      <c r="B27" s="18" t="s">
        <v>255</v>
      </c>
      <c r="C27" s="19">
        <v>117</v>
      </c>
      <c r="D27" s="20">
        <v>67</v>
      </c>
      <c r="E27" s="20">
        <v>50</v>
      </c>
      <c r="F27" s="21">
        <v>9</v>
      </c>
      <c r="G27" s="20">
        <v>4</v>
      </c>
      <c r="H27" s="21">
        <v>12</v>
      </c>
      <c r="I27" s="22">
        <v>3</v>
      </c>
      <c r="J27" s="20">
        <v>7</v>
      </c>
      <c r="K27" s="20">
        <v>6</v>
      </c>
      <c r="L27" s="21">
        <v>2</v>
      </c>
      <c r="M27" s="22">
        <v>10</v>
      </c>
      <c r="N27" s="20">
        <v>5</v>
      </c>
      <c r="O27" s="20">
        <v>4</v>
      </c>
      <c r="P27" s="21">
        <v>7</v>
      </c>
      <c r="Q27" s="22">
        <v>3</v>
      </c>
      <c r="R27" s="20">
        <v>2</v>
      </c>
      <c r="S27" s="20">
        <v>4</v>
      </c>
      <c r="T27" s="21">
        <v>4</v>
      </c>
      <c r="U27" s="20">
        <v>3</v>
      </c>
      <c r="V27" s="21">
        <v>2</v>
      </c>
      <c r="W27" s="22">
        <v>2</v>
      </c>
      <c r="X27" s="20">
        <v>2</v>
      </c>
      <c r="Y27" s="20">
        <v>1</v>
      </c>
      <c r="Z27" s="21">
        <v>10</v>
      </c>
      <c r="AA27" s="22">
        <v>5</v>
      </c>
      <c r="AB27" s="21">
        <v>5</v>
      </c>
      <c r="AC27" s="23">
        <v>5</v>
      </c>
    </row>
    <row r="28" spans="1:29" ht="13.5">
      <c r="A28" s="17" t="s">
        <v>256</v>
      </c>
      <c r="B28" s="18" t="s">
        <v>257</v>
      </c>
      <c r="C28" s="19">
        <v>214</v>
      </c>
      <c r="D28" s="20">
        <v>115</v>
      </c>
      <c r="E28" s="20">
        <v>99</v>
      </c>
      <c r="F28" s="21">
        <v>19</v>
      </c>
      <c r="G28" s="20">
        <v>10</v>
      </c>
      <c r="H28" s="21">
        <v>8</v>
      </c>
      <c r="I28" s="22">
        <v>10</v>
      </c>
      <c r="J28" s="20">
        <v>15</v>
      </c>
      <c r="K28" s="20">
        <v>10</v>
      </c>
      <c r="L28" s="21">
        <v>8</v>
      </c>
      <c r="M28" s="22">
        <v>4</v>
      </c>
      <c r="N28" s="20">
        <v>7</v>
      </c>
      <c r="O28" s="20">
        <v>9</v>
      </c>
      <c r="P28" s="21">
        <v>6</v>
      </c>
      <c r="Q28" s="22">
        <v>4</v>
      </c>
      <c r="R28" s="20">
        <v>5</v>
      </c>
      <c r="S28" s="20">
        <v>4</v>
      </c>
      <c r="T28" s="21">
        <v>11</v>
      </c>
      <c r="U28" s="20">
        <v>8</v>
      </c>
      <c r="V28" s="21">
        <v>4</v>
      </c>
      <c r="W28" s="22">
        <v>7</v>
      </c>
      <c r="X28" s="20">
        <v>7</v>
      </c>
      <c r="Y28" s="20">
        <v>15</v>
      </c>
      <c r="Z28" s="21">
        <v>12</v>
      </c>
      <c r="AA28" s="22">
        <v>10</v>
      </c>
      <c r="AB28" s="21">
        <v>13</v>
      </c>
      <c r="AC28" s="23">
        <v>8</v>
      </c>
    </row>
    <row r="29" spans="1:29" ht="13.5">
      <c r="A29" s="17" t="s">
        <v>258</v>
      </c>
      <c r="B29" s="18" t="s">
        <v>259</v>
      </c>
      <c r="C29" s="19">
        <v>31</v>
      </c>
      <c r="D29" s="20">
        <v>19</v>
      </c>
      <c r="E29" s="20">
        <v>12</v>
      </c>
      <c r="F29" s="21">
        <v>2</v>
      </c>
      <c r="G29" s="20">
        <v>0</v>
      </c>
      <c r="H29" s="21">
        <v>1</v>
      </c>
      <c r="I29" s="22">
        <v>1</v>
      </c>
      <c r="J29" s="20">
        <v>5</v>
      </c>
      <c r="K29" s="20">
        <v>2</v>
      </c>
      <c r="L29" s="21">
        <v>1</v>
      </c>
      <c r="M29" s="22">
        <v>1</v>
      </c>
      <c r="N29" s="20">
        <v>0</v>
      </c>
      <c r="O29" s="20">
        <v>0</v>
      </c>
      <c r="P29" s="21">
        <v>1</v>
      </c>
      <c r="Q29" s="22">
        <v>1</v>
      </c>
      <c r="R29" s="20">
        <v>0</v>
      </c>
      <c r="S29" s="20">
        <v>0</v>
      </c>
      <c r="T29" s="21">
        <v>2</v>
      </c>
      <c r="U29" s="20">
        <v>0</v>
      </c>
      <c r="V29" s="21">
        <v>0</v>
      </c>
      <c r="W29" s="22">
        <v>0</v>
      </c>
      <c r="X29" s="20">
        <v>2</v>
      </c>
      <c r="Y29" s="20">
        <v>0</v>
      </c>
      <c r="Z29" s="21">
        <v>2</v>
      </c>
      <c r="AA29" s="22">
        <v>2</v>
      </c>
      <c r="AB29" s="21">
        <v>3</v>
      </c>
      <c r="AC29" s="23">
        <v>5</v>
      </c>
    </row>
    <row r="30" spans="1:29" ht="13.5">
      <c r="A30" s="17" t="s">
        <v>260</v>
      </c>
      <c r="B30" s="18" t="s">
        <v>261</v>
      </c>
      <c r="C30" s="19">
        <v>15</v>
      </c>
      <c r="D30" s="20">
        <v>13</v>
      </c>
      <c r="E30" s="20">
        <v>2</v>
      </c>
      <c r="F30" s="21">
        <v>3</v>
      </c>
      <c r="G30" s="20">
        <v>0</v>
      </c>
      <c r="H30" s="21">
        <v>1</v>
      </c>
      <c r="I30" s="22">
        <v>0</v>
      </c>
      <c r="J30" s="20">
        <v>0</v>
      </c>
      <c r="K30" s="20">
        <v>0</v>
      </c>
      <c r="L30" s="21">
        <v>0</v>
      </c>
      <c r="M30" s="22">
        <v>1</v>
      </c>
      <c r="N30" s="20">
        <v>3</v>
      </c>
      <c r="O30" s="20">
        <v>0</v>
      </c>
      <c r="P30" s="21">
        <v>0</v>
      </c>
      <c r="Q30" s="22">
        <v>0</v>
      </c>
      <c r="R30" s="20">
        <v>0</v>
      </c>
      <c r="S30" s="20">
        <v>0</v>
      </c>
      <c r="T30" s="21">
        <v>2</v>
      </c>
      <c r="U30" s="20">
        <v>0</v>
      </c>
      <c r="V30" s="21">
        <v>1</v>
      </c>
      <c r="W30" s="22">
        <v>0</v>
      </c>
      <c r="X30" s="20">
        <v>0</v>
      </c>
      <c r="Y30" s="20">
        <v>0</v>
      </c>
      <c r="Z30" s="21">
        <v>0</v>
      </c>
      <c r="AA30" s="22">
        <v>0</v>
      </c>
      <c r="AB30" s="21">
        <v>3</v>
      </c>
      <c r="AC30" s="23">
        <v>1</v>
      </c>
    </row>
    <row r="31" spans="1:29" ht="13.5">
      <c r="A31" s="17" t="s">
        <v>262</v>
      </c>
      <c r="B31" s="18" t="s">
        <v>263</v>
      </c>
      <c r="C31" s="19">
        <v>97</v>
      </c>
      <c r="D31" s="20">
        <v>64</v>
      </c>
      <c r="E31" s="20">
        <v>33</v>
      </c>
      <c r="F31" s="21">
        <v>6</v>
      </c>
      <c r="G31" s="20">
        <v>3</v>
      </c>
      <c r="H31" s="21">
        <v>5</v>
      </c>
      <c r="I31" s="22">
        <v>3</v>
      </c>
      <c r="J31" s="20">
        <v>8</v>
      </c>
      <c r="K31" s="20">
        <v>5</v>
      </c>
      <c r="L31" s="21">
        <v>1</v>
      </c>
      <c r="M31" s="22">
        <v>3</v>
      </c>
      <c r="N31" s="20">
        <v>4</v>
      </c>
      <c r="O31" s="20">
        <v>0</v>
      </c>
      <c r="P31" s="21">
        <v>1</v>
      </c>
      <c r="Q31" s="22">
        <v>1</v>
      </c>
      <c r="R31" s="20">
        <v>5</v>
      </c>
      <c r="S31" s="20">
        <v>2</v>
      </c>
      <c r="T31" s="21">
        <v>11</v>
      </c>
      <c r="U31" s="20">
        <v>9</v>
      </c>
      <c r="V31" s="21">
        <v>2</v>
      </c>
      <c r="W31" s="22">
        <v>5</v>
      </c>
      <c r="X31" s="20">
        <v>7</v>
      </c>
      <c r="Y31" s="20">
        <v>0</v>
      </c>
      <c r="Z31" s="21">
        <v>5</v>
      </c>
      <c r="AA31" s="22">
        <v>0</v>
      </c>
      <c r="AB31" s="21">
        <v>9</v>
      </c>
      <c r="AC31" s="23">
        <v>2</v>
      </c>
    </row>
    <row r="32" spans="1:29" ht="13.5">
      <c r="A32" s="17" t="s">
        <v>264</v>
      </c>
      <c r="B32" s="18" t="s">
        <v>265</v>
      </c>
      <c r="C32" s="19">
        <v>611</v>
      </c>
      <c r="D32" s="20">
        <v>446</v>
      </c>
      <c r="E32" s="20">
        <v>165</v>
      </c>
      <c r="F32" s="21">
        <v>49</v>
      </c>
      <c r="G32" s="20">
        <v>20</v>
      </c>
      <c r="H32" s="21">
        <v>33</v>
      </c>
      <c r="I32" s="22">
        <v>9</v>
      </c>
      <c r="J32" s="20">
        <v>43</v>
      </c>
      <c r="K32" s="20">
        <v>9</v>
      </c>
      <c r="L32" s="21">
        <v>33</v>
      </c>
      <c r="M32" s="22">
        <v>21</v>
      </c>
      <c r="N32" s="20">
        <v>48</v>
      </c>
      <c r="O32" s="20">
        <v>14</v>
      </c>
      <c r="P32" s="21">
        <v>39</v>
      </c>
      <c r="Q32" s="22">
        <v>17</v>
      </c>
      <c r="R32" s="20">
        <v>29</v>
      </c>
      <c r="S32" s="20">
        <v>21</v>
      </c>
      <c r="T32" s="21">
        <v>27</v>
      </c>
      <c r="U32" s="20">
        <v>7</v>
      </c>
      <c r="V32" s="21">
        <v>26</v>
      </c>
      <c r="W32" s="22">
        <v>12</v>
      </c>
      <c r="X32" s="20">
        <v>43</v>
      </c>
      <c r="Y32" s="20">
        <v>9</v>
      </c>
      <c r="Z32" s="21">
        <v>42</v>
      </c>
      <c r="AA32" s="22">
        <v>17</v>
      </c>
      <c r="AB32" s="21">
        <v>34</v>
      </c>
      <c r="AC32" s="23">
        <v>9</v>
      </c>
    </row>
    <row r="33" spans="1:29" ht="13.5">
      <c r="A33" s="17" t="s">
        <v>266</v>
      </c>
      <c r="B33" s="18" t="s">
        <v>267</v>
      </c>
      <c r="C33" s="19">
        <v>10</v>
      </c>
      <c r="D33" s="20">
        <v>4</v>
      </c>
      <c r="E33" s="20">
        <v>6</v>
      </c>
      <c r="F33" s="21">
        <v>2</v>
      </c>
      <c r="G33" s="20">
        <v>1</v>
      </c>
      <c r="H33" s="21">
        <v>0</v>
      </c>
      <c r="I33" s="22">
        <v>0</v>
      </c>
      <c r="J33" s="20">
        <v>0</v>
      </c>
      <c r="K33" s="20">
        <v>0</v>
      </c>
      <c r="L33" s="21">
        <v>0</v>
      </c>
      <c r="M33" s="22">
        <v>1</v>
      </c>
      <c r="N33" s="20">
        <v>1</v>
      </c>
      <c r="O33" s="20">
        <v>0</v>
      </c>
      <c r="P33" s="21">
        <v>1</v>
      </c>
      <c r="Q33" s="22">
        <v>2</v>
      </c>
      <c r="R33" s="20">
        <v>0</v>
      </c>
      <c r="S33" s="20">
        <v>1</v>
      </c>
      <c r="T33" s="21">
        <v>0</v>
      </c>
      <c r="U33" s="20">
        <v>1</v>
      </c>
      <c r="V33" s="21">
        <v>0</v>
      </c>
      <c r="W33" s="22">
        <v>0</v>
      </c>
      <c r="X33" s="20">
        <v>0</v>
      </c>
      <c r="Y33" s="20">
        <v>0</v>
      </c>
      <c r="Z33" s="21">
        <v>0</v>
      </c>
      <c r="AA33" s="22">
        <v>0</v>
      </c>
      <c r="AB33" s="21">
        <v>0</v>
      </c>
      <c r="AC33" s="23">
        <v>0</v>
      </c>
    </row>
    <row r="34" spans="1:29" ht="13.5">
      <c r="A34" s="17" t="s">
        <v>268</v>
      </c>
      <c r="B34" s="18" t="s">
        <v>269</v>
      </c>
      <c r="C34" s="19">
        <v>90</v>
      </c>
      <c r="D34" s="20">
        <v>60</v>
      </c>
      <c r="E34" s="20">
        <v>30</v>
      </c>
      <c r="F34" s="21">
        <v>3</v>
      </c>
      <c r="G34" s="20">
        <v>5</v>
      </c>
      <c r="H34" s="21">
        <v>4</v>
      </c>
      <c r="I34" s="22">
        <v>3</v>
      </c>
      <c r="J34" s="20">
        <v>10</v>
      </c>
      <c r="K34" s="20">
        <v>2</v>
      </c>
      <c r="L34" s="21">
        <v>4</v>
      </c>
      <c r="M34" s="22">
        <v>5</v>
      </c>
      <c r="N34" s="20">
        <v>6</v>
      </c>
      <c r="O34" s="20">
        <v>3</v>
      </c>
      <c r="P34" s="21">
        <v>6</v>
      </c>
      <c r="Q34" s="22">
        <v>2</v>
      </c>
      <c r="R34" s="20">
        <v>5</v>
      </c>
      <c r="S34" s="20">
        <v>0</v>
      </c>
      <c r="T34" s="21">
        <v>7</v>
      </c>
      <c r="U34" s="20">
        <v>1</v>
      </c>
      <c r="V34" s="21">
        <v>5</v>
      </c>
      <c r="W34" s="22">
        <v>1</v>
      </c>
      <c r="X34" s="20">
        <v>4</v>
      </c>
      <c r="Y34" s="20">
        <v>0</v>
      </c>
      <c r="Z34" s="21">
        <v>0</v>
      </c>
      <c r="AA34" s="22">
        <v>7</v>
      </c>
      <c r="AB34" s="21">
        <v>6</v>
      </c>
      <c r="AC34" s="23">
        <v>1</v>
      </c>
    </row>
    <row r="35" spans="1:29" ht="13.5">
      <c r="A35" s="17" t="s">
        <v>270</v>
      </c>
      <c r="B35" s="18" t="s">
        <v>271</v>
      </c>
      <c r="C35" s="19">
        <f>SUM(その３!C36)</f>
        <v>0</v>
      </c>
      <c r="D35" s="20">
        <f>SUM(その３!D36)</f>
        <v>0</v>
      </c>
      <c r="E35" s="20">
        <f>SUM(その３!E36)</f>
        <v>0</v>
      </c>
      <c r="F35" s="21">
        <f>SUM(その３!F36)</f>
        <v>0</v>
      </c>
      <c r="G35" s="20">
        <f>SUM(その３!G36)</f>
        <v>0</v>
      </c>
      <c r="H35" s="21">
        <f>SUM(その３!H36)</f>
        <v>0</v>
      </c>
      <c r="I35" s="22">
        <f>SUM(その３!I36)</f>
        <v>0</v>
      </c>
      <c r="J35" s="20">
        <f>SUM(その３!J36)</f>
        <v>0</v>
      </c>
      <c r="K35" s="20">
        <f>SUM(その３!K36)</f>
        <v>0</v>
      </c>
      <c r="L35" s="21">
        <f>SUM(その３!L36)</f>
        <v>0</v>
      </c>
      <c r="M35" s="22">
        <f>SUM(その３!M36)</f>
        <v>0</v>
      </c>
      <c r="N35" s="20">
        <f>SUM(その３!N36)</f>
        <v>0</v>
      </c>
      <c r="O35" s="20">
        <f>SUM(その３!O36)</f>
        <v>0</v>
      </c>
      <c r="P35" s="21">
        <f>SUM(その３!P36)</f>
        <v>0</v>
      </c>
      <c r="Q35" s="22">
        <f>SUM(その３!Q36)</f>
        <v>0</v>
      </c>
      <c r="R35" s="20">
        <f>SUM(その３!R36)</f>
        <v>0</v>
      </c>
      <c r="S35" s="20">
        <f>SUM(その３!S36)</f>
        <v>0</v>
      </c>
      <c r="T35" s="21">
        <f>SUM(その３!T36)</f>
        <v>0</v>
      </c>
      <c r="U35" s="20">
        <f>SUM(その３!U36)</f>
        <v>0</v>
      </c>
      <c r="V35" s="21">
        <f>SUM(その３!V36)</f>
        <v>0</v>
      </c>
      <c r="W35" s="22">
        <f>SUM(その３!W36)</f>
        <v>0</v>
      </c>
      <c r="X35" s="20">
        <f>SUM(その３!X36)</f>
        <v>0</v>
      </c>
      <c r="Y35" s="20">
        <f>SUM(その３!Y36)</f>
        <v>0</v>
      </c>
      <c r="Z35" s="21">
        <f>SUM(その３!Z36)</f>
        <v>0</v>
      </c>
      <c r="AA35" s="22">
        <f>SUM(その３!AA36)</f>
        <v>0</v>
      </c>
      <c r="AB35" s="21">
        <f>SUM(その３!AB36)</f>
        <v>0</v>
      </c>
      <c r="AC35" s="23">
        <f>SUM(その３!AC36)</f>
        <v>0</v>
      </c>
    </row>
    <row r="36" spans="1:29" ht="13.5">
      <c r="A36" s="17" t="s">
        <v>272</v>
      </c>
      <c r="B36" s="18" t="s">
        <v>285</v>
      </c>
      <c r="C36" s="19">
        <v>0</v>
      </c>
      <c r="D36" s="20">
        <v>0</v>
      </c>
      <c r="E36" s="20">
        <v>0</v>
      </c>
      <c r="F36" s="21">
        <v>0</v>
      </c>
      <c r="G36" s="20">
        <v>0</v>
      </c>
      <c r="H36" s="21">
        <v>0</v>
      </c>
      <c r="I36" s="22">
        <v>0</v>
      </c>
      <c r="J36" s="20">
        <v>0</v>
      </c>
      <c r="K36" s="20">
        <v>0</v>
      </c>
      <c r="L36" s="21">
        <v>0</v>
      </c>
      <c r="M36" s="22">
        <v>0</v>
      </c>
      <c r="N36" s="20">
        <v>0</v>
      </c>
      <c r="O36" s="20">
        <v>0</v>
      </c>
      <c r="P36" s="21">
        <v>0</v>
      </c>
      <c r="Q36" s="22">
        <v>0</v>
      </c>
      <c r="R36" s="20">
        <v>0</v>
      </c>
      <c r="S36" s="20">
        <v>0</v>
      </c>
      <c r="T36" s="21">
        <v>0</v>
      </c>
      <c r="U36" s="20">
        <v>0</v>
      </c>
      <c r="V36" s="21">
        <v>0</v>
      </c>
      <c r="W36" s="22">
        <v>0</v>
      </c>
      <c r="X36" s="20">
        <v>0</v>
      </c>
      <c r="Y36" s="20">
        <v>0</v>
      </c>
      <c r="Z36" s="21">
        <v>0</v>
      </c>
      <c r="AA36" s="22">
        <v>0</v>
      </c>
      <c r="AB36" s="21">
        <v>0</v>
      </c>
      <c r="AC36" s="23">
        <v>0</v>
      </c>
    </row>
    <row r="37" spans="1:29" ht="14.25" thickBot="1">
      <c r="A37" s="24"/>
      <c r="B37" s="25"/>
      <c r="C37" s="26"/>
      <c r="D37" s="27"/>
      <c r="E37" s="28"/>
      <c r="F37" s="27"/>
      <c r="G37" s="29"/>
      <c r="H37" s="27"/>
      <c r="I37" s="29"/>
      <c r="J37" s="27"/>
      <c r="K37" s="29"/>
      <c r="L37" s="27"/>
      <c r="M37" s="29"/>
      <c r="N37" s="27"/>
      <c r="O37" s="29"/>
      <c r="P37" s="27"/>
      <c r="Q37" s="29"/>
      <c r="R37" s="27"/>
      <c r="S37" s="29"/>
      <c r="T37" s="27"/>
      <c r="U37" s="29"/>
      <c r="V37" s="27"/>
      <c r="W37" s="29"/>
      <c r="X37" s="27"/>
      <c r="Y37" s="29"/>
      <c r="Z37" s="27"/>
      <c r="AA37" s="29"/>
      <c r="AB37" s="27"/>
      <c r="AC37" s="30"/>
    </row>
  </sheetData>
  <sheetProtection/>
  <mergeCells count="15">
    <mergeCell ref="A1:A2"/>
    <mergeCell ref="B1:B2"/>
    <mergeCell ref="D1:E1"/>
    <mergeCell ref="F1:G1"/>
    <mergeCell ref="P1:Q1"/>
    <mergeCell ref="R1:S1"/>
    <mergeCell ref="X1:Y1"/>
    <mergeCell ref="Z1:AA1"/>
    <mergeCell ref="AB1:AC1"/>
    <mergeCell ref="T1:U1"/>
    <mergeCell ref="H1:I1"/>
    <mergeCell ref="J1:K1"/>
    <mergeCell ref="L1:M1"/>
    <mergeCell ref="N1:O1"/>
    <mergeCell ref="V1:W1"/>
  </mergeCells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8" r:id="rId1"/>
  <headerFooter alignWithMargins="0">
    <oddHeader>&amp;C&amp;"ＭＳ Ｐ明朝,標準"&amp;14第１４表　　死亡数・死因簡単分類・性・月別　　　（その３）&amp;R平成１９年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第７グループ</dc:creator>
  <cp:keywords/>
  <dc:description/>
  <cp:lastModifiedBy>宮城県</cp:lastModifiedBy>
  <cp:lastPrinted>2009-03-26T01:21:41Z</cp:lastPrinted>
  <dcterms:created xsi:type="dcterms:W3CDTF">1999-10-13T00:50:39Z</dcterms:created>
  <dcterms:modified xsi:type="dcterms:W3CDTF">2009-07-17T10:45:01Z</dcterms:modified>
  <cp:category/>
  <cp:version/>
  <cp:contentType/>
  <cp:contentStatus/>
</cp:coreProperties>
</file>