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8610"/>
  </bookViews>
  <sheets>
    <sheet name="別紙１" sheetId="1" r:id="rId1"/>
  </sheets>
  <calcPr calcId="145621"/>
</workbook>
</file>

<file path=xl/calcChain.xml><?xml version="1.0" encoding="utf-8"?>
<calcChain xmlns="http://schemas.openxmlformats.org/spreadsheetml/2006/main">
  <c r="I10" i="1" l="1"/>
  <c r="G10" i="1"/>
  <c r="L10" i="1" l="1"/>
  <c r="O10" i="1" s="1"/>
  <c r="P10" i="1" s="1"/>
  <c r="Q10" i="1" l="1"/>
  <c r="R10" i="1" s="1"/>
</calcChain>
</file>

<file path=xl/sharedStrings.xml><?xml version="1.0" encoding="utf-8"?>
<sst xmlns="http://schemas.openxmlformats.org/spreadsheetml/2006/main" count="58" uniqueCount="48">
  <si>
    <t>設置主体</t>
    <rPh sb="0" eb="2">
      <t>セッチ</t>
    </rPh>
    <rPh sb="2" eb="4">
      <t>シュタイ</t>
    </rPh>
    <phoneticPr fontId="1"/>
  </si>
  <si>
    <t>設置場所</t>
    <rPh sb="0" eb="2">
      <t>セッチ</t>
    </rPh>
    <rPh sb="2" eb="4">
      <t>バショ</t>
    </rPh>
    <phoneticPr fontId="1"/>
  </si>
  <si>
    <t>総事業費</t>
    <rPh sb="0" eb="4">
      <t>ソウジギョウヒ</t>
    </rPh>
    <phoneticPr fontId="1"/>
  </si>
  <si>
    <t>所　要　額　調　書</t>
    <rPh sb="0" eb="1">
      <t>ショ</t>
    </rPh>
    <rPh sb="2" eb="3">
      <t>ヨウ</t>
    </rPh>
    <rPh sb="4" eb="5">
      <t>ガク</t>
    </rPh>
    <rPh sb="6" eb="7">
      <t>チョウ</t>
    </rPh>
    <rPh sb="8" eb="9">
      <t>ショ</t>
    </rPh>
    <phoneticPr fontId="1"/>
  </si>
  <si>
    <t>保育施設名</t>
    <rPh sb="0" eb="2">
      <t>ホイク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</si>
  <si>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</si>
  <si>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（介護事業所名）</t>
    <rPh sb="1" eb="3">
      <t>カイゴ</t>
    </rPh>
    <rPh sb="3" eb="6">
      <t>ジギョウショ</t>
    </rPh>
    <rPh sb="6" eb="7">
      <t>メイ</t>
    </rPh>
    <phoneticPr fontId="1"/>
  </si>
  <si>
    <t>円</t>
    <rPh sb="0" eb="1">
      <t>エン</t>
    </rPh>
    <phoneticPr fontId="1"/>
  </si>
  <si>
    <t>寄付金その他</t>
    <rPh sb="0" eb="3">
      <t>キフキン</t>
    </rPh>
    <rPh sb="5" eb="6">
      <t>タ</t>
    </rPh>
    <phoneticPr fontId="1"/>
  </si>
  <si>
    <t>の収入額</t>
    <rPh sb="1" eb="4">
      <t>シュウニュウガク</t>
    </rPh>
    <phoneticPr fontId="1"/>
  </si>
  <si>
    <t>Ｂ</t>
    <phoneticPr fontId="1"/>
  </si>
  <si>
    <t>Ａ</t>
    <phoneticPr fontId="1"/>
  </si>
  <si>
    <t>差引額</t>
    <rPh sb="0" eb="2">
      <t>サシヒキ</t>
    </rPh>
    <rPh sb="2" eb="3">
      <t>ガク</t>
    </rPh>
    <phoneticPr fontId="1"/>
  </si>
  <si>
    <t>Ｃ</t>
    <phoneticPr fontId="1"/>
  </si>
  <si>
    <t>基　　準　　額</t>
    <rPh sb="0" eb="1">
      <t>モト</t>
    </rPh>
    <rPh sb="3" eb="4">
      <t>ジュン</t>
    </rPh>
    <rPh sb="6" eb="7">
      <t>ガク</t>
    </rPh>
    <phoneticPr fontId="1"/>
  </si>
  <si>
    <t>基　本　額</t>
    <rPh sb="0" eb="1">
      <t>モト</t>
    </rPh>
    <rPh sb="2" eb="3">
      <t>ホン</t>
    </rPh>
    <rPh sb="4" eb="5">
      <t>ガク</t>
    </rPh>
    <phoneticPr fontId="1"/>
  </si>
  <si>
    <t>人員</t>
    <rPh sb="0" eb="2">
      <t>ジンイン</t>
    </rPh>
    <phoneticPr fontId="1"/>
  </si>
  <si>
    <t>単価</t>
    <rPh sb="0" eb="2">
      <t>タンカ</t>
    </rPh>
    <phoneticPr fontId="1"/>
  </si>
  <si>
    <t>運営月数</t>
    <rPh sb="0" eb="2">
      <t>ウンエイ</t>
    </rPh>
    <rPh sb="2" eb="4">
      <t>ツキスウ</t>
    </rPh>
    <phoneticPr fontId="1"/>
  </si>
  <si>
    <t>人</t>
    <rPh sb="0" eb="1">
      <t>ジン</t>
    </rPh>
    <phoneticPr fontId="1"/>
  </si>
  <si>
    <t>月</t>
    <rPh sb="0" eb="1">
      <t>ガツ</t>
    </rPh>
    <phoneticPr fontId="1"/>
  </si>
  <si>
    <t>合計</t>
    <rPh sb="0" eb="2">
      <t>ゴウケイ</t>
    </rPh>
    <phoneticPr fontId="1"/>
  </si>
  <si>
    <t>Ｅ</t>
    <phoneticPr fontId="1"/>
  </si>
  <si>
    <t>対象経費の</t>
    <rPh sb="0" eb="2">
      <t>タイショウ</t>
    </rPh>
    <rPh sb="2" eb="4">
      <t>ケイヒ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</si>
  <si>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</si>
  <si>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Ｄ</t>
    <phoneticPr fontId="1"/>
  </si>
  <si>
    <t>Ｆ</t>
    <phoneticPr fontId="1"/>
  </si>
  <si>
    <t>選定額</t>
    <rPh sb="0" eb="2">
      <t>センテイ</t>
    </rPh>
    <rPh sb="2" eb="3">
      <t>ガク</t>
    </rPh>
    <phoneticPr fontId="1"/>
  </si>
  <si>
    <t>Ｇ</t>
    <phoneticPr fontId="1"/>
  </si>
  <si>
    <t>Ｈ</t>
    <phoneticPr fontId="1"/>
  </si>
  <si>
    <t>補助所要額</t>
    <rPh sb="0" eb="2">
      <t>ホジョ</t>
    </rPh>
    <rPh sb="2" eb="5">
      <t>ショヨウガク</t>
    </rPh>
    <phoneticPr fontId="1"/>
  </si>
  <si>
    <t>（注）</t>
    <rPh sb="1" eb="2">
      <t>チュウ</t>
    </rPh>
    <phoneticPr fontId="1"/>
  </si>
  <si>
    <t>１　Ｅ欄には，（人員×単価×運営月数）－保育料収入相当額により算定した額を記入すること。</t>
    <rPh sb="3" eb="4">
      <t>ラン</t>
    </rPh>
    <rPh sb="8" eb="10">
      <t>ジンイン</t>
    </rPh>
    <rPh sb="11" eb="13">
      <t>タンカ</t>
    </rPh>
    <rPh sb="14" eb="16">
      <t>ウンエイ</t>
    </rPh>
    <rPh sb="16" eb="18">
      <t>ツキスウ</t>
    </rPh>
    <rPh sb="20" eb="23">
      <t>ホイクリョウ</t>
    </rPh>
    <rPh sb="23" eb="25">
      <t>シュウニュウ</t>
    </rPh>
    <rPh sb="25" eb="28">
      <t>ソウトウガク</t>
    </rPh>
    <rPh sb="31" eb="33">
      <t>サンテイ</t>
    </rPh>
    <rPh sb="35" eb="36">
      <t>ガク</t>
    </rPh>
    <rPh sb="37" eb="39">
      <t>キニュウ</t>
    </rPh>
    <phoneticPr fontId="1"/>
  </si>
  <si>
    <t>２　Ｆ欄には，Ｄ欄の金額とＥ欄の金額とを比較して少ない方の額を記入すること。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</si>
  <si>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３　Ｇ欄には，Ｃ欄の金額とＦ欄の金額とを比較して少ない方の額を記入すること。</t>
    <rPh sb="3" eb="4">
      <t>ラン</t>
    </rPh>
    <rPh sb="8" eb="9">
      <t>ラン</t>
    </rPh>
    <rPh sb="10" eb="12">
      <t>キンガク</t>
    </rPh>
    <rPh sb="14" eb="15">
      <t>ラン</t>
    </rPh>
    <rPh sb="16" eb="18">
      <t>キンガク</t>
    </rPh>
    <rPh sb="20" eb="22">
      <t>ヒカク</t>
    </rPh>
    <rPh sb="24" eb="25">
      <t>スク</t>
    </rPh>
    <rPh sb="27" eb="28">
      <t>ホウ</t>
    </rPh>
    <rPh sb="29" eb="30">
      <t>ガク</t>
    </rPh>
    <rPh sb="31" eb="33">
      <t>キニュウ</t>
    </rPh>
    <phoneticPr fontId="1"/>
  </si>
  <si>
    <t>４　Ｈ欄には，Ｇ欄の金額に３分の２を乗じた金額を記入すること。ただし算出された額に1,000円未満の端数が生じた場合にはこれを切り捨てるものとする。</t>
    <rPh sb="3" eb="4">
      <t>ラン</t>
    </rPh>
    <rPh sb="8" eb="9">
      <t>ラン</t>
    </rPh>
    <rPh sb="10" eb="12">
      <t>キンガク</t>
    </rPh>
    <rPh sb="14" eb="15">
      <t>ブン</t>
    </rPh>
    <rPh sb="18" eb="19">
      <t>ジョウ</t>
    </rPh>
    <rPh sb="21" eb="23">
      <t>キンガク</t>
    </rPh>
    <rPh sb="24" eb="26">
      <t>キニュウ</t>
    </rPh>
    <rPh sb="34" eb="36">
      <t>サンシュツ</t>
    </rPh>
    <rPh sb="39" eb="40">
      <t>ガク</t>
    </rPh>
    <rPh sb="46" eb="47">
      <t>エン</t>
    </rPh>
    <rPh sb="47" eb="49">
      <t>ミマン</t>
    </rPh>
    <rPh sb="50" eb="52">
      <t>ハスウ</t>
    </rPh>
    <rPh sb="53" eb="54">
      <t>ショウ</t>
    </rPh>
    <rPh sb="56" eb="58">
      <t>バアイ</t>
    </rPh>
    <rPh sb="63" eb="64">
      <t>キ</t>
    </rPh>
    <rPh sb="65" eb="66">
      <t>ス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</si>
  <si>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</si>
  <si>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</si>
  <si>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Ⅲ型</t>
    <rPh sb="1" eb="2">
      <t>ガタ</t>
    </rPh>
    <phoneticPr fontId="1"/>
  </si>
  <si>
    <t>Ⅳ型</t>
    <rPh sb="1" eb="2">
      <t>ガタ</t>
    </rPh>
    <phoneticPr fontId="1"/>
  </si>
  <si>
    <t>Ⅴ型</t>
    <rPh sb="1" eb="2">
      <t>ガタ</t>
    </rPh>
    <phoneticPr fontId="1"/>
  </si>
  <si>
    <t>保育料収入
相当額</t>
    <rPh sb="0" eb="3">
      <t>ホイクリョウ</t>
    </rPh>
    <rPh sb="3" eb="5">
      <t>シュウニュウ</t>
    </rPh>
    <rPh sb="6" eb="7">
      <t>ソウ</t>
    </rPh>
    <rPh sb="7" eb="8">
      <t>トウ</t>
    </rPh>
    <rPh sb="8" eb="9">
      <t>ガク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</si>
  <si>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</si>
  <si>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</si>
  <si>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</si>
  <si>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</si>
  <si>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補助基準</t>
    <rPh sb="0" eb="2">
      <t>ホジョ</t>
    </rPh>
    <rPh sb="2" eb="4">
      <t>キジュン</t>
    </rPh>
    <phoneticPr fontId="1"/>
  </si>
  <si>
    <t>別紙１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</si>
</sst>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38" fontId="5" fillId="0" borderId="8" xfId="1" applyFont="1" applyBorder="1" applyAlignment="1" applyProtection="1">
      <alignment horizontal="center" vertical="top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3" fillId="0" borderId="0" xfId="0" applyFont="1" applyProtection="1">
      <alignment vertical="center"/>
      <protection locked="0"/>
    </xf>
    <xf numFmtId="38" fontId="5" fillId="0" borderId="8" xfId="1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3" fontId="5" fillId="0" borderId="8" xfId="0" applyNumberFormat="1" applyFont="1" applyBorder="1" applyAlignment="1" applyProtection="1">
      <alignment horizontal="center" vertical="top"/>
    </xf>
    <xf numFmtId="38" fontId="5" fillId="0" borderId="2" xfId="1" applyFont="1" applyBorder="1" applyAlignment="1" applyProtection="1">
      <alignment vertical="top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tabSelected="1" zoomScaleNormal="100" workbookViewId="0">
      <selection activeCell="C10" sqref="C10"/>
    </sheetView>
  </sheetViews>
  <sheetFormatPr defaultColWidth="9.5" defaultRowHeight="12" x14ac:dyDescent="0.15"/>
  <cols>
    <col min="1" max="1" width="5.25" style="4" customWidth="1"/>
    <col min="2" max="3" width="16.125" style="4" customWidth="1"/>
    <col min="4" max="4" width="14.125" style="4" customWidth="1"/>
    <col min="5" max="8" width="12.5" style="4" customWidth="1"/>
    <col min="9" max="9" width="5.75" style="4" customWidth="1"/>
    <col min="10" max="10" width="11.125" style="4" customWidth="1"/>
    <col min="11" max="12" width="5.75" style="4" customWidth="1"/>
    <col min="13" max="13" width="12.5" style="4" customWidth="1"/>
    <col min="14" max="14" width="5.75" style="4" customWidth="1"/>
    <col min="15" max="15" width="12.5" style="4" customWidth="1"/>
    <col min="16" max="16" width="13.25" style="4" customWidth="1"/>
    <col min="17" max="18" width="12.5" style="4" customWidth="1"/>
    <col min="19" max="22" width="9.5" style="4"/>
    <col min="23" max="23" width="0" style="4" hidden="1" customWidth="1"/>
    <col min="24" max="16384" width="9.5" style="4"/>
  </cols>
  <sheetData>
    <row r="1" spans="1:23" ht="18" customHeight="1" x14ac:dyDescent="0.15">
      <c r="A1" s="2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3" ht="18" customHeight="1" x14ac:dyDescent="0.15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3" ht="18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3" ht="18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6"/>
      <c r="T5" s="6"/>
    </row>
    <row r="6" spans="1:23" ht="16.350000000000001" customHeight="1" x14ac:dyDescent="0.15">
      <c r="A6" s="38" t="s">
        <v>5</v>
      </c>
      <c r="B6" s="32" t="s">
        <v>4</v>
      </c>
      <c r="C6" s="32" t="s">
        <v>0</v>
      </c>
      <c r="D6" s="32" t="s">
        <v>1</v>
      </c>
      <c r="E6" s="32" t="s">
        <v>2</v>
      </c>
      <c r="F6" s="7" t="s">
        <v>8</v>
      </c>
      <c r="G6" s="32" t="s">
        <v>12</v>
      </c>
      <c r="H6" s="8" t="s">
        <v>23</v>
      </c>
      <c r="I6" s="34" t="s">
        <v>14</v>
      </c>
      <c r="J6" s="35"/>
      <c r="K6" s="35"/>
      <c r="L6" s="35"/>
      <c r="M6" s="35"/>
      <c r="N6" s="35"/>
      <c r="O6" s="36"/>
      <c r="P6" s="30" t="s">
        <v>27</v>
      </c>
      <c r="Q6" s="32" t="s">
        <v>46</v>
      </c>
      <c r="R6" s="38" t="s">
        <v>30</v>
      </c>
      <c r="S6" s="9"/>
      <c r="T6" s="9"/>
    </row>
    <row r="7" spans="1:23" ht="16.350000000000001" customHeight="1" x14ac:dyDescent="0.15">
      <c r="A7" s="39"/>
      <c r="B7" s="33"/>
      <c r="C7" s="33"/>
      <c r="D7" s="33"/>
      <c r="E7" s="33"/>
      <c r="F7" s="10" t="s">
        <v>9</v>
      </c>
      <c r="G7" s="33"/>
      <c r="H7" s="11" t="s">
        <v>24</v>
      </c>
      <c r="I7" s="34" t="s">
        <v>15</v>
      </c>
      <c r="J7" s="35"/>
      <c r="K7" s="36"/>
      <c r="L7" s="34" t="s">
        <v>41</v>
      </c>
      <c r="M7" s="35"/>
      <c r="N7" s="36"/>
      <c r="O7" s="7" t="s">
        <v>21</v>
      </c>
      <c r="P7" s="31"/>
      <c r="Q7" s="33"/>
      <c r="R7" s="33"/>
      <c r="S7" s="9"/>
      <c r="T7" s="9"/>
    </row>
    <row r="8" spans="1:23" ht="29.25" customHeight="1" x14ac:dyDescent="0.15">
      <c r="A8" s="12"/>
      <c r="B8" s="13" t="s">
        <v>6</v>
      </c>
      <c r="C8" s="12"/>
      <c r="D8" s="12"/>
      <c r="E8" s="14" t="s">
        <v>11</v>
      </c>
      <c r="F8" s="14" t="s">
        <v>10</v>
      </c>
      <c r="G8" s="14" t="s">
        <v>13</v>
      </c>
      <c r="H8" s="14" t="s">
        <v>25</v>
      </c>
      <c r="I8" s="15" t="s">
        <v>16</v>
      </c>
      <c r="J8" s="15" t="s">
        <v>17</v>
      </c>
      <c r="K8" s="15" t="s">
        <v>18</v>
      </c>
      <c r="L8" s="16" t="s">
        <v>42</v>
      </c>
      <c r="M8" s="15" t="s">
        <v>17</v>
      </c>
      <c r="N8" s="15" t="s">
        <v>18</v>
      </c>
      <c r="O8" s="14" t="s">
        <v>22</v>
      </c>
      <c r="P8" s="17" t="s">
        <v>26</v>
      </c>
      <c r="Q8" s="17" t="s">
        <v>28</v>
      </c>
      <c r="R8" s="17" t="s">
        <v>29</v>
      </c>
      <c r="S8" s="6"/>
      <c r="T8" s="6"/>
    </row>
    <row r="9" spans="1:23" ht="26.25" customHeight="1" x14ac:dyDescent="0.15">
      <c r="A9" s="18"/>
      <c r="B9" s="19"/>
      <c r="C9" s="19"/>
      <c r="D9" s="19"/>
      <c r="E9" s="20" t="s">
        <v>7</v>
      </c>
      <c r="F9" s="20" t="s">
        <v>7</v>
      </c>
      <c r="G9" s="20" t="s">
        <v>7</v>
      </c>
      <c r="H9" s="20" t="s">
        <v>45</v>
      </c>
      <c r="I9" s="20" t="s">
        <v>19</v>
      </c>
      <c r="J9" s="20" t="s">
        <v>7</v>
      </c>
      <c r="K9" s="20" t="s">
        <v>20</v>
      </c>
      <c r="L9" s="20" t="s">
        <v>43</v>
      </c>
      <c r="M9" s="20" t="s">
        <v>7</v>
      </c>
      <c r="N9" s="20" t="s">
        <v>44</v>
      </c>
      <c r="O9" s="20" t="s">
        <v>7</v>
      </c>
      <c r="P9" s="20" t="s">
        <v>7</v>
      </c>
      <c r="Q9" s="20" t="s">
        <v>7</v>
      </c>
      <c r="R9" s="20" t="s">
        <v>7</v>
      </c>
      <c r="S9" s="21"/>
      <c r="T9" s="21"/>
    </row>
    <row r="10" spans="1:23" ht="201" customHeight="1" x14ac:dyDescent="0.15">
      <c r="A10" s="22"/>
      <c r="B10" s="23"/>
      <c r="C10" s="23"/>
      <c r="D10" s="23"/>
      <c r="E10" s="1"/>
      <c r="F10" s="1"/>
      <c r="G10" s="26">
        <f>E10-F10</f>
        <v>0</v>
      </c>
      <c r="H10" s="1"/>
      <c r="I10" s="27" t="str">
        <f>IF(A10="Ⅰ型",1,IF(A10="Ⅱ型",2,IF(A10="Ⅲ型",2,IF(A10="Ⅳ型",3,IF(A10="Ⅴ型",4,"")))))</f>
        <v/>
      </c>
      <c r="J10" s="28">
        <v>180800</v>
      </c>
      <c r="K10" s="24"/>
      <c r="L10" s="27" t="str">
        <f>IF(A10="Ⅰ型",1,IF(A10="Ⅱ型",2,IF(A10="Ⅲ型",4,IF(A10="Ⅳ型",6,IF(A10="Ⅴ型",10,"")))))</f>
        <v/>
      </c>
      <c r="M10" s="28">
        <v>24000</v>
      </c>
      <c r="N10" s="24"/>
      <c r="O10" s="26" t="str">
        <f>IFERROR((I10*J10*K10)-(L10*M10*N10),"")</f>
        <v/>
      </c>
      <c r="P10" s="29">
        <f>IF(H10&gt;O10,O10,H10)</f>
        <v>0</v>
      </c>
      <c r="Q10" s="29">
        <f>IF(G10&gt;P10,P10,G10)</f>
        <v>0</v>
      </c>
      <c r="R10" s="29">
        <f>ROUNDDOWN(Q10*(2/3),-3)</f>
        <v>0</v>
      </c>
      <c r="S10" s="21"/>
      <c r="T10" s="21"/>
    </row>
    <row r="11" spans="1:23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6"/>
      <c r="T11" s="6"/>
    </row>
    <row r="12" spans="1:23" x14ac:dyDescent="0.15">
      <c r="A12" s="3" t="s">
        <v>31</v>
      </c>
      <c r="B12" s="3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5"/>
      <c r="T12" s="25"/>
    </row>
    <row r="13" spans="1:23" x14ac:dyDescent="0.15">
      <c r="A13" s="3"/>
      <c r="B13" s="3" t="s">
        <v>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23" x14ac:dyDescent="0.15">
      <c r="B14" s="3" t="s">
        <v>34</v>
      </c>
    </row>
    <row r="15" spans="1:23" x14ac:dyDescent="0.15">
      <c r="B15" s="3" t="s">
        <v>35</v>
      </c>
      <c r="W15" s="4" t="s">
        <v>36</v>
      </c>
    </row>
    <row r="16" spans="1:23" x14ac:dyDescent="0.15">
      <c r="B16" s="3"/>
      <c r="W16" s="4" t="s">
        <v>37</v>
      </c>
    </row>
    <row r="17" spans="2:23" x14ac:dyDescent="0.15">
      <c r="B17" s="3"/>
      <c r="W17" s="4" t="s">
        <v>38</v>
      </c>
    </row>
    <row r="18" spans="2:23" x14ac:dyDescent="0.15">
      <c r="B18" s="3"/>
      <c r="W18" s="4" t="s">
        <v>39</v>
      </c>
    </row>
    <row r="19" spans="2:23" x14ac:dyDescent="0.15">
      <c r="B19" s="3"/>
      <c r="W19" s="4" t="s">
        <v>40</v>
      </c>
    </row>
    <row r="20" spans="2:23" x14ac:dyDescent="0.15">
      <c r="B20" s="3"/>
    </row>
    <row r="21" spans="2:23" x14ac:dyDescent="0.15">
      <c r="B21" s="3"/>
    </row>
    <row r="22" spans="2:23" x14ac:dyDescent="0.15">
      <c r="B22" s="3"/>
    </row>
  </sheetData>
  <sheetProtection password="C5DA" sheet="1" objects="1" scenarios="1"/>
  <mergeCells count="13">
    <mergeCell ref="P6:P7"/>
    <mergeCell ref="Q6:Q7"/>
    <mergeCell ref="L7:N7"/>
    <mergeCell ref="A2:R2"/>
    <mergeCell ref="R6:R7"/>
    <mergeCell ref="D6:D7"/>
    <mergeCell ref="E6:E7"/>
    <mergeCell ref="A6:A7"/>
    <mergeCell ref="B6:B7"/>
    <mergeCell ref="C6:C7"/>
    <mergeCell ref="G6:G7"/>
    <mergeCell ref="I6:O6"/>
    <mergeCell ref="I7:K7"/>
  </mergeCells>
  <phoneticPr fontId="1"/>
  <dataValidations count="1">
    <dataValidation type="list" allowBlank="1" showInputMessage="1" showErrorMessage="1" sqref="A10">
      <formula1>$W$15:$W$19</formula1>
    </dataValidation>
  </dataValidations>
  <pageMargins left="0.51181102362204722" right="0.51181102362204722" top="0.74803149606299213" bottom="0.4724409448818898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>宮城県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2017-01-24T01:08:04Z</cp:lastPrinted>
  <dcterms:created xsi:type="dcterms:W3CDTF">2009-10-07T11:35:44Z</dcterms:created>
  <dcterms:modified xsi:type="dcterms:W3CDTF">2017-02-28T00:01:11Z</dcterms:modified>
</cp:coreProperties>
</file>