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3\24_【宮城県市町村課】公営企業に係る経営比較分析表（令和２年度決算）の分析等について(依頼）\02_回答\"/>
    </mc:Choice>
  </mc:AlternateContent>
  <workbookProtection workbookAlgorithmName="SHA-512" workbookHashValue="mBrfy0SDpbekzPVRf1PhKqf7ZKLrfeo/AXBoJCmKG/d3ll1UCXr95/Fn3gVaY5j4lwftwSba9smhBO1R5Q0eug==" workbookSaltValue="PF5R4uDaF2H3EfKXorTtS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AD8" i="4"/>
  <c r="W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<sst xmlns="http://schemas.openxmlformats.org/spreadsheetml/2006/main" count="319" uniqueCount="117">
  <si>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</si>
  <si>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</si>
  <si>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</si>
  <si>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</si>
  <si>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</si>
  <si>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</si>
  <si>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</si>
  <si>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</si>
  <si>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</si>
  <si>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</si>
  <si>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</si>
  <si>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</si>
  <si>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</si>
  <si>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</si>
  <si>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</si>
  <si>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</si>
  <si>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</si>
  <si>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</si>
  <si>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</si>
  <si>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</si>
  <si>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</si>
  <si>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</si>
  <si>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</si>
  <si>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</si>
  <si>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</si>
  <si>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</si>
  <si>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</si>
  <si>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</si>
  <si>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</si>
  <si>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</si>
  <si>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</si>
  <si>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</si>
  <si>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</si>
  <si>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</si>
  <si>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</si>
  <si>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</si>
  <si>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</si>
  <si>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</si>
  <si>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</si>
  <si>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</si>
  <si>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</si>
  <si>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</si>
  <si>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</si>
  <si>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</si>
  <si>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</si>
  <si>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</si>
  <si>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</si>
  <si>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</si>
  <si>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</si>
  <si>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</si>
  <si>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</si>
  <si>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</si>
  <si>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</si>
  <si>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</si>
  <si>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</si>
  <si>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</si>
  <si>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</si>
  <si>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</si>
  <si>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</si>
  <si>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</si>
  <si>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</si>
  <si>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</si>
  <si>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</si>
  <si>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</si>
  <si>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</si>
  <si>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</si>
  <si>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</si>
  <si>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</si>
  <si>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</si>
  <si>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</si>
  <si>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</si>
  <si>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</si>
  <si>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</si>
  <si>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</si>
  <si>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</si>
  <si>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</si>
  <si>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</si>
  <si>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</si>
  <si>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</si>
  <si>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</si>
  <si>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</si>
  <si>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</si>
  <si>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</si>
  <si>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</si>
  <si>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</si>
  <si>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</si>
  <si>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</si>
  <si>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</si>
  <si>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</si>
  <si>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</si>
  <si>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</si>
  <si>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</si>
  <si>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</si>
  <si>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</si>
  <si>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</si>
  <si>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</si>
  <si>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</si>
  <si>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</si>
  <si>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</si>
  <si>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</si>
  <si>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</si>
  <si>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</si>
  <si>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</si>
  <si>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</si>
  <si>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</si>
  <si>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</si>
  <si>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</si>
  <si>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</si>
  <si>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</si>
  <si>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</si>
  <si>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</si>
  <si>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</si>
  <si>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</si>
  <si>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</si>
  <si>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約40年経過すると同時に、東日本大震災による被害もあり、その対応が最重要課題となっている。通常の建設改良については、一部先送りとなっているものの、復旧・復興事業の進行により、老朽化への対策は改善されつつある。
　今後は、速やかな復旧・復興事業の進行とストックマネジメントの手法を活用した調査・修繕・更新の長寿命化事業への取り組みを進めていきたい。</t>
    <rPh sb="1" eb="3">
      <t>キョウヨウ</t>
    </rPh>
    <rPh sb="3" eb="5">
      <t>カイシ</t>
    </rPh>
    <rPh sb="7" eb="8">
      <t>ヤク</t>
    </rPh>
    <rPh sb="10" eb="11">
      <t>ネン</t>
    </rPh>
    <rPh sb="11" eb="13">
      <t>ケイカ</t>
    </rPh>
    <rPh sb="16" eb="18">
      <t>ドウジ</t>
    </rPh>
    <rPh sb="20" eb="21">
      <t>ヒガシ</t>
    </rPh>
    <rPh sb="21" eb="23">
      <t>ニホン</t>
    </rPh>
    <rPh sb="23" eb="26">
      <t>ダイシンサイ</t>
    </rPh>
    <rPh sb="29" eb="31">
      <t>ヒガイ</t>
    </rPh>
    <rPh sb="37" eb="39">
      <t>タイオウ</t>
    </rPh>
    <rPh sb="40" eb="43">
      <t>サイジュウヨウ</t>
    </rPh>
    <rPh sb="43" eb="45">
      <t>カダイ</t>
    </rPh>
    <rPh sb="52" eb="54">
      <t>ツウジョウ</t>
    </rPh>
    <rPh sb="55" eb="57">
      <t>ケンセツ</t>
    </rPh>
    <rPh sb="57" eb="59">
      <t>カイリョウ</t>
    </rPh>
    <rPh sb="65" eb="67">
      <t>イチブ</t>
    </rPh>
    <rPh sb="67" eb="69">
      <t>サキオク</t>
    </rPh>
    <rPh sb="80" eb="82">
      <t>フッキュウ</t>
    </rPh>
    <rPh sb="83" eb="85">
      <t>フッコウ</t>
    </rPh>
    <rPh sb="85" eb="87">
      <t>ジギョウ</t>
    </rPh>
    <rPh sb="88" eb="90">
      <t>シンコウ</t>
    </rPh>
    <rPh sb="94" eb="97">
      <t>ロウキュウカ</t>
    </rPh>
    <rPh sb="99" eb="101">
      <t>タイサク</t>
    </rPh>
    <rPh sb="102" eb="104">
      <t>カイゼン</t>
    </rPh>
    <rPh sb="113" eb="115">
      <t>コンゴ</t>
    </rPh>
    <rPh sb="117" eb="118">
      <t>スミ</t>
    </rPh>
    <rPh sb="121" eb="123">
      <t>フッキュウ</t>
    </rPh>
    <rPh sb="124" eb="126">
      <t>フッコウ</t>
    </rPh>
    <rPh sb="126" eb="128">
      <t>ジギョウ</t>
    </rPh>
    <rPh sb="129" eb="131">
      <t>シンコウ</t>
    </rPh>
    <rPh sb="143" eb="145">
      <t>シュホウ</t>
    </rPh>
    <rPh sb="146" eb="148">
      <t>カツヨウ</t>
    </rPh>
    <rPh sb="150" eb="152">
      <t>チョウサ</t>
    </rPh>
    <rPh sb="153" eb="155">
      <t>シュウゼン</t>
    </rPh>
    <rPh sb="156" eb="158">
      <t>コウシン</t>
    </rPh>
    <rPh sb="159" eb="163">
      <t>チョウジュミョウカ</t>
    </rPh>
    <rPh sb="163" eb="165">
      <t>ジギョウ</t>
    </rPh>
    <rPh sb="167" eb="168">
      <t>ト</t>
    </rPh>
    <rPh sb="169" eb="170">
      <t>ク</t>
    </rPh>
    <rPh sb="172" eb="173">
      <t>スス</t>
    </rPh>
    <phoneticPr fontId="4"/>
  </si>
  <si>
    <t xml:space="preserve">　東日本大震災による災害復旧事業及び復興事業を優先しているため、一部を除き通常の下水道工事を先送りとなっているのが現状である。
　経常収支比率については、一般会計からの繰入金に依存しているため、更なる収益の確保と維持管理経費の削減に努める必要がある。
　流動比率については、類似団体の平均を大きく上回っているが、現状の流動資産のほとんどが翌年度繰越財源の一般会計繰入金となっている。
　経費回収率及び汚水処理原価については、不明水による汚水処理費の増加が考えられることから、今後も継続的な対策を講じていきたい。
　水洗化率については、震災関連の新市街地等の建設事業に伴い、利用者が増加したが、今後は適切な汚水処理及び使用料収入の増加を図るために未接続者に対する働きかけを実施し、水洗化率向上を図っていきたい。
</t>
    <rPh sb="65" eb="67">
      <t>ケイジョウ</t>
    </rPh>
    <rPh sb="67" eb="69">
      <t>シュウシ</t>
    </rPh>
    <rPh sb="69" eb="71">
      <t>ヒリツ</t>
    </rPh>
    <rPh sb="77" eb="79">
      <t>イッパン</t>
    </rPh>
    <rPh sb="79" eb="81">
      <t>カイケイ</t>
    </rPh>
    <rPh sb="84" eb="86">
      <t>クリイレ</t>
    </rPh>
    <rPh sb="86" eb="87">
      <t>キン</t>
    </rPh>
    <rPh sb="88" eb="90">
      <t>イゾン</t>
    </rPh>
    <rPh sb="97" eb="98">
      <t>サラ</t>
    </rPh>
    <rPh sb="100" eb="102">
      <t>シュウエキ</t>
    </rPh>
    <rPh sb="103" eb="105">
      <t>カクホ</t>
    </rPh>
    <rPh sb="106" eb="108">
      <t>イジ</t>
    </rPh>
    <rPh sb="108" eb="110">
      <t>カンリ</t>
    </rPh>
    <rPh sb="110" eb="112">
      <t>ケイヒ</t>
    </rPh>
    <rPh sb="113" eb="115">
      <t>サクゲン</t>
    </rPh>
    <rPh sb="116" eb="117">
      <t>ツト</t>
    </rPh>
    <rPh sb="119" eb="121">
      <t>ヒツヨウ</t>
    </rPh>
    <rPh sb="127" eb="129">
      <t>リュウドウ</t>
    </rPh>
    <rPh sb="129" eb="131">
      <t>ヒリツ</t>
    </rPh>
    <rPh sb="137" eb="139">
      <t>ルイジ</t>
    </rPh>
    <rPh sb="139" eb="141">
      <t>ダンタイ</t>
    </rPh>
    <rPh sb="142" eb="144">
      <t>ヘイキン</t>
    </rPh>
    <rPh sb="145" eb="146">
      <t>オオ</t>
    </rPh>
    <rPh sb="148" eb="150">
      <t>ウワマワ</t>
    </rPh>
    <rPh sb="156" eb="158">
      <t>ゲンジョウ</t>
    </rPh>
    <rPh sb="159" eb="161">
      <t>リュウドウ</t>
    </rPh>
    <rPh sb="161" eb="163">
      <t>シサン</t>
    </rPh>
    <rPh sb="169" eb="172">
      <t>ヨクネンド</t>
    </rPh>
    <rPh sb="172" eb="174">
      <t>クリコシ</t>
    </rPh>
    <rPh sb="174" eb="176">
      <t>ザイゲン</t>
    </rPh>
    <rPh sb="177" eb="179">
      <t>イッパン</t>
    </rPh>
    <rPh sb="179" eb="181">
      <t>カイケイ</t>
    </rPh>
    <rPh sb="181" eb="183">
      <t>クリイレ</t>
    </rPh>
    <rPh sb="183" eb="184">
      <t>キン</t>
    </rPh>
    <rPh sb="193" eb="195">
      <t>ケイヒ</t>
    </rPh>
    <rPh sb="195" eb="197">
      <t>カイシュウ</t>
    </rPh>
    <rPh sb="197" eb="198">
      <t>リツ</t>
    </rPh>
    <rPh sb="198" eb="199">
      <t>オヨ</t>
    </rPh>
    <rPh sb="200" eb="202">
      <t>オスイ</t>
    </rPh>
    <rPh sb="202" eb="204">
      <t>ショリ</t>
    </rPh>
    <rPh sb="204" eb="206">
      <t>ゲンカ</t>
    </rPh>
    <rPh sb="212" eb="214">
      <t>フメイ</t>
    </rPh>
    <rPh sb="214" eb="215">
      <t>スイ</t>
    </rPh>
    <rPh sb="218" eb="220">
      <t>オスイ</t>
    </rPh>
    <rPh sb="220" eb="222">
      <t>ショリ</t>
    </rPh>
    <rPh sb="222" eb="223">
      <t>ヒ</t>
    </rPh>
    <rPh sb="224" eb="226">
      <t>ゾウカ</t>
    </rPh>
    <rPh sb="227" eb="228">
      <t>カンガ</t>
    </rPh>
    <rPh sb="237" eb="239">
      <t>コンゴ</t>
    </rPh>
    <rPh sb="240" eb="243">
      <t>ケイゾクテキ</t>
    </rPh>
    <rPh sb="244" eb="246">
      <t>タイサク</t>
    </rPh>
    <rPh sb="247" eb="248">
      <t>コウ</t>
    </rPh>
    <rPh sb="257" eb="260">
      <t>スイセンカ</t>
    </rPh>
    <rPh sb="260" eb="261">
      <t>リツ</t>
    </rPh>
    <rPh sb="267" eb="269">
      <t>シンサイ</t>
    </rPh>
    <rPh sb="269" eb="271">
      <t>カンレン</t>
    </rPh>
    <rPh sb="272" eb="276">
      <t>シンシガイチ</t>
    </rPh>
    <rPh sb="276" eb="277">
      <t>トウ</t>
    </rPh>
    <rPh sb="278" eb="280">
      <t>ケンセツ</t>
    </rPh>
    <rPh sb="280" eb="282">
      <t>ジギョウ</t>
    </rPh>
    <rPh sb="283" eb="284">
      <t>トモナ</t>
    </rPh>
    <rPh sb="286" eb="289">
      <t>リヨウシャ</t>
    </rPh>
    <rPh sb="290" eb="292">
      <t>ゾウカ</t>
    </rPh>
    <rPh sb="296" eb="298">
      <t>コンゴ</t>
    </rPh>
    <rPh sb="299" eb="301">
      <t>テキセツ</t>
    </rPh>
    <rPh sb="302" eb="304">
      <t>オスイ</t>
    </rPh>
    <rPh sb="304" eb="306">
      <t>ショリ</t>
    </rPh>
    <rPh sb="306" eb="307">
      <t>オヨ</t>
    </rPh>
    <rPh sb="308" eb="311">
      <t>シヨウリョウ</t>
    </rPh>
    <rPh sb="311" eb="313">
      <t>シュウニュウ</t>
    </rPh>
    <rPh sb="314" eb="316">
      <t>ゾウカ</t>
    </rPh>
    <rPh sb="317" eb="318">
      <t>ハカ</t>
    </rPh>
    <rPh sb="322" eb="325">
      <t>ミセツゾク</t>
    </rPh>
    <rPh sb="325" eb="326">
      <t>シャ</t>
    </rPh>
    <rPh sb="327" eb="328">
      <t>タイ</t>
    </rPh>
    <rPh sb="330" eb="331">
      <t>ハタラ</t>
    </rPh>
    <rPh sb="335" eb="337">
      <t>ジッシ</t>
    </rPh>
    <rPh sb="339" eb="342">
      <t>スイセンカ</t>
    </rPh>
    <rPh sb="342" eb="343">
      <t>リツ</t>
    </rPh>
    <rPh sb="343" eb="345">
      <t>コウジョウ</t>
    </rPh>
    <rPh sb="346" eb="347">
      <t>ハカ</t>
    </rPh>
    <phoneticPr fontId="4"/>
  </si>
  <si>
    <t>　今後、施設の老朽化に伴う維持管理経費の増加や人口減少による料金収入の増加が難しいことにより、経営環境が厳しさを増していくことから、今後見直しを予定している経営戦略に基づく徹底した経営健全化やストックマネジメントにより計画的に施設の長寿命化を図っていかなければならない。
　また、公営企業会計の導入により、経理内容の明確化が図られることから、汚水処理原価に係る使用料の適正な水準を見定め、経営の安定化に努めるほか、復旧・復興（雨水事業）により増大した施設を含め、効率的な施設の維持管理を進める必要があると考えられる。</t>
    <rPh sb="1" eb="3">
      <t>コンゴ</t>
    </rPh>
    <rPh sb="4" eb="6">
      <t>シセツ</t>
    </rPh>
    <rPh sb="7" eb="10">
      <t>ロウキュウカ</t>
    </rPh>
    <rPh sb="11" eb="12">
      <t>トモナ</t>
    </rPh>
    <rPh sb="13" eb="15">
      <t>イジ</t>
    </rPh>
    <rPh sb="15" eb="17">
      <t>カンリ</t>
    </rPh>
    <rPh sb="17" eb="19">
      <t>ケイヒ</t>
    </rPh>
    <rPh sb="20" eb="22">
      <t>ゾウカ</t>
    </rPh>
    <rPh sb="23" eb="25">
      <t>ジンコウ</t>
    </rPh>
    <rPh sb="25" eb="27">
      <t>ゲンショウ</t>
    </rPh>
    <rPh sb="30" eb="32">
      <t>リョウキン</t>
    </rPh>
    <rPh sb="32" eb="34">
      <t>シュウニュウ</t>
    </rPh>
    <rPh sb="35" eb="37">
      <t>ゾウカ</t>
    </rPh>
    <rPh sb="38" eb="39">
      <t>ムズカ</t>
    </rPh>
    <rPh sb="47" eb="49">
      <t>ケイエイ</t>
    </rPh>
    <rPh sb="49" eb="51">
      <t>カンキョウ</t>
    </rPh>
    <rPh sb="52" eb="53">
      <t>キビ</t>
    </rPh>
    <rPh sb="56" eb="57">
      <t>マ</t>
    </rPh>
    <rPh sb="66" eb="68">
      <t>コンゴ</t>
    </rPh>
    <rPh sb="68" eb="70">
      <t>ミナオ</t>
    </rPh>
    <rPh sb="72" eb="74">
      <t>ヨテイ</t>
    </rPh>
    <rPh sb="78" eb="80">
      <t>ケイエイ</t>
    </rPh>
    <rPh sb="80" eb="82">
      <t>センリャク</t>
    </rPh>
    <rPh sb="83" eb="84">
      <t>モト</t>
    </rPh>
    <rPh sb="86" eb="88">
      <t>テッテイ</t>
    </rPh>
    <rPh sb="90" eb="92">
      <t>ケイエイ</t>
    </rPh>
    <rPh sb="92" eb="95">
      <t>ケンゼンカ</t>
    </rPh>
    <rPh sb="109" eb="112">
      <t>ケイカクテキ</t>
    </rPh>
    <rPh sb="113" eb="115">
      <t>シセツ</t>
    </rPh>
    <rPh sb="116" eb="120">
      <t>チョウジュミョウカ</t>
    </rPh>
    <rPh sb="121" eb="122">
      <t>ハカ</t>
    </rPh>
    <rPh sb="140" eb="142">
      <t>コウエイ</t>
    </rPh>
    <rPh sb="142" eb="144">
      <t>キギョウ</t>
    </rPh>
    <rPh sb="144" eb="146">
      <t>カイケイ</t>
    </rPh>
    <rPh sb="147" eb="149">
      <t>ドウニュウ</t>
    </rPh>
    <rPh sb="153" eb="155">
      <t>ケイリ</t>
    </rPh>
    <rPh sb="155" eb="157">
      <t>ナイヨウ</t>
    </rPh>
    <rPh sb="158" eb="161">
      <t>メイカクカ</t>
    </rPh>
    <rPh sb="162" eb="163">
      <t>ハカ</t>
    </rPh>
    <rPh sb="171" eb="173">
      <t>オスイ</t>
    </rPh>
    <rPh sb="173" eb="175">
      <t>ショリ</t>
    </rPh>
    <rPh sb="175" eb="177">
      <t>ゲンカ</t>
    </rPh>
    <rPh sb="178" eb="179">
      <t>カカ</t>
    </rPh>
    <rPh sb="180" eb="183">
      <t>シヨウリョウ</t>
    </rPh>
    <rPh sb="184" eb="186">
      <t>テキセイ</t>
    </rPh>
    <rPh sb="187" eb="189">
      <t>スイジュン</t>
    </rPh>
    <rPh sb="190" eb="192">
      <t>ミサダ</t>
    </rPh>
    <rPh sb="194" eb="196">
      <t>ケイエイ</t>
    </rPh>
    <rPh sb="197" eb="200">
      <t>アンテイカ</t>
    </rPh>
    <rPh sb="201" eb="202">
      <t>ツト</t>
    </rPh>
    <rPh sb="207" eb="209">
      <t>フッキュウ</t>
    </rPh>
    <rPh sb="210" eb="212">
      <t>フッコウ</t>
    </rPh>
    <rPh sb="213" eb="215">
      <t>ウスイ</t>
    </rPh>
    <rPh sb="215" eb="217">
      <t>ジギョウ</t>
    </rPh>
    <rPh sb="221" eb="223">
      <t>ゾウダイ</t>
    </rPh>
    <rPh sb="225" eb="227">
      <t>シセツ</t>
    </rPh>
    <rPh sb="228" eb="229">
      <t>フク</t>
    </rPh>
    <rPh sb="231" eb="234">
      <t>コウリツテキ</t>
    </rPh>
    <rPh sb="235" eb="237">
      <t>シセツ</t>
    </rPh>
    <rPh sb="238" eb="240">
      <t>イジ</t>
    </rPh>
    <rPh sb="240" eb="242">
      <t>カンリ</t>
    </rPh>
    <rPh sb="243" eb="244">
      <t>スス</t>
    </rPh>
    <rPh sb="246" eb="248">
      <t>ヒツヨウ</t>
    </rPh>
    <rPh sb="252" eb="25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</si>
</sst>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2.29</c:v>
                </c:pt>
              </c:numCache>
            </c:numRef>
          </c:val>
          <c:extLst>
            <c:ext xmlns:c16="http://schemas.microsoft.com/office/drawing/2014/chart" uri="{C3380CC4-5D6E-409C-BE32-E72D297353CC}">
              <c16:uniqueId val="{00000000-D9F6-4A7C-882E-F7BE865407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D9F6-4A7C-882E-F7BE865407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58.22</c:v>
                </c:pt>
              </c:numCache>
            </c:numRef>
          </c:val>
          <c:extLst>
            <c:ext xmlns:c16="http://schemas.microsoft.com/office/drawing/2014/chart" uri="{C3380CC4-5D6E-409C-BE32-E72D297353CC}">
              <c16:uniqueId val="{00000000-7B98-46AA-BCF4-8992A0C753E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7B98-46AA-BCF4-8992A0C753E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85.03</c:v>
                </c:pt>
              </c:numCache>
            </c:numRef>
          </c:val>
          <c:extLst>
            <c:ext xmlns:c16="http://schemas.microsoft.com/office/drawing/2014/chart" uri="{C3380CC4-5D6E-409C-BE32-E72D297353CC}">
              <c16:uniqueId val="{00000000-68BD-48E1-91C3-0247EDFFBDE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68BD-48E1-91C3-0247EDFFBDE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106.69</c:v>
                </c:pt>
              </c:numCache>
            </c:numRef>
          </c:val>
          <c:extLst>
            <c:ext xmlns:c16="http://schemas.microsoft.com/office/drawing/2014/chart" uri="{C3380CC4-5D6E-409C-BE32-E72D297353CC}">
              <c16:uniqueId val="{00000000-04D2-4A83-9E13-729B66D89B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04D2-4A83-9E13-729B66D89B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3.14</c:v>
                </c:pt>
              </c:numCache>
            </c:numRef>
          </c:val>
          <c:extLst>
            <c:ext xmlns:c16="http://schemas.microsoft.com/office/drawing/2014/chart" uri="{C3380CC4-5D6E-409C-BE32-E72D297353CC}">
              <c16:uniqueId val="{00000000-0147-4F8E-AEB8-5671FE03FA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0147-4F8E-AEB8-5671FE03FA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DED-4105-A98C-749DFD1F0D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2DED-4105-A98C-749DFD1F0D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116-4A0F-B2C5-F903FCBC06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0116-4A0F-B2C5-F903FCBC06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367.02</c:v>
                </c:pt>
              </c:numCache>
            </c:numRef>
          </c:val>
          <c:extLst>
            <c:ext xmlns:c16="http://schemas.microsoft.com/office/drawing/2014/chart" uri="{C3380CC4-5D6E-409C-BE32-E72D297353CC}">
              <c16:uniqueId val="{00000000-B964-4ECF-82C8-2FD9DFBE73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B964-4ECF-82C8-2FD9DFBE73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047-4D9E-AC9B-A98DED8BA3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B047-4D9E-AC9B-A98DED8BA3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89.98</c:v>
                </c:pt>
              </c:numCache>
            </c:numRef>
          </c:val>
          <c:extLst>
            <c:ext xmlns:c16="http://schemas.microsoft.com/office/drawing/2014/chart" uri="{C3380CC4-5D6E-409C-BE32-E72D297353CC}">
              <c16:uniqueId val="{00000000-B5AB-4B8B-B955-74C23CFFFE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B5AB-4B8B-B955-74C23CFFFE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207.19</c:v>
                </c:pt>
              </c:numCache>
            </c:numRef>
          </c:val>
          <c:extLst>
            <c:ext xmlns:c16="http://schemas.microsoft.com/office/drawing/2014/chart" uri="{C3380CC4-5D6E-409C-BE32-E72D297353CC}">
              <c16:uniqueId val="{00000000-A403-4456-83AB-E85E5F30BD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A403-4456-83AB-E85E5F30BD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140824</v>
      </c>
      <c r="AM8" s="69"/>
      <c r="AN8" s="69"/>
      <c r="AO8" s="69"/>
      <c r="AP8" s="69"/>
      <c r="AQ8" s="69"/>
      <c r="AR8" s="69"/>
      <c r="AS8" s="69"/>
      <c r="AT8" s="68">
        <f>データ!T6</f>
        <v>554.54999999999995</v>
      </c>
      <c r="AU8" s="68"/>
      <c r="AV8" s="68"/>
      <c r="AW8" s="68"/>
      <c r="AX8" s="68"/>
      <c r="AY8" s="68"/>
      <c r="AZ8" s="68"/>
      <c r="BA8" s="68"/>
      <c r="BB8" s="68">
        <f>データ!U6</f>
        <v>253.94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81.680000000000007</v>
      </c>
      <c r="J10" s="68"/>
      <c r="K10" s="68"/>
      <c r="L10" s="68"/>
      <c r="M10" s="68"/>
      <c r="N10" s="68"/>
      <c r="O10" s="68"/>
      <c r="P10" s="68">
        <f>データ!P6</f>
        <v>69.489999999999995</v>
      </c>
      <c r="Q10" s="68"/>
      <c r="R10" s="68"/>
      <c r="S10" s="68"/>
      <c r="T10" s="68"/>
      <c r="U10" s="68"/>
      <c r="V10" s="68"/>
      <c r="W10" s="68">
        <f>データ!Q6</f>
        <v>87.2</v>
      </c>
      <c r="X10" s="68"/>
      <c r="Y10" s="68"/>
      <c r="Z10" s="68"/>
      <c r="AA10" s="68"/>
      <c r="AB10" s="68"/>
      <c r="AC10" s="68"/>
      <c r="AD10" s="69">
        <f>データ!R6</f>
        <v>3575</v>
      </c>
      <c r="AE10" s="69"/>
      <c r="AF10" s="69"/>
      <c r="AG10" s="69"/>
      <c r="AH10" s="69"/>
      <c r="AI10" s="69"/>
      <c r="AJ10" s="69"/>
      <c r="AK10" s="2"/>
      <c r="AL10" s="69">
        <f>データ!V6</f>
        <v>97338</v>
      </c>
      <c r="AM10" s="69"/>
      <c r="AN10" s="69"/>
      <c r="AO10" s="69"/>
      <c r="AP10" s="69"/>
      <c r="AQ10" s="69"/>
      <c r="AR10" s="69"/>
      <c r="AS10" s="69"/>
      <c r="AT10" s="68">
        <f>データ!W6</f>
        <v>25.23</v>
      </c>
      <c r="AU10" s="68"/>
      <c r="AV10" s="68"/>
      <c r="AW10" s="68"/>
      <c r="AX10" s="68"/>
      <c r="AY10" s="68"/>
      <c r="AZ10" s="68"/>
      <c r="BA10" s="68"/>
      <c r="BB10" s="68">
        <f>データ!X6</f>
        <v>3858.03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AJOz6FWvkoCb7tSvMyN/BtCf9m9kLSARNErOBlw76o10udshRaAJ7tjiPfalTCErPFKf/77DHnC/PgTwMJtzQ==" saltValue="EiFYF3rATjxrO7LiVbGi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42021</v>
      </c>
      <c r="D6" s="33">
        <f t="shared" si="3"/>
        <v>46</v>
      </c>
      <c r="E6" s="33">
        <f t="shared" si="3"/>
        <v>17</v>
      </c>
      <c r="F6" s="33">
        <f t="shared" si="3"/>
        <v>1</v>
      </c>
      <c r="G6" s="33">
        <f t="shared" si="3"/>
        <v>0</v>
      </c>
      <c r="H6" s="33" t="str">
        <f t="shared" si="3"/>
        <v>宮城県　石巻市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81.680000000000007</v>
      </c>
      <c r="P6" s="34">
        <f t="shared" si="3"/>
        <v>69.489999999999995</v>
      </c>
      <c r="Q6" s="34">
        <f t="shared" si="3"/>
        <v>87.2</v>
      </c>
      <c r="R6" s="34">
        <f t="shared" si="3"/>
        <v>3575</v>
      </c>
      <c r="S6" s="34">
        <f t="shared" si="3"/>
        <v>140824</v>
      </c>
      <c r="T6" s="34">
        <f t="shared" si="3"/>
        <v>554.54999999999995</v>
      </c>
      <c r="U6" s="34">
        <f t="shared" si="3"/>
        <v>253.94</v>
      </c>
      <c r="V6" s="34">
        <f t="shared" si="3"/>
        <v>97338</v>
      </c>
      <c r="W6" s="34">
        <f t="shared" si="3"/>
        <v>25.23</v>
      </c>
      <c r="X6" s="34">
        <f t="shared" si="3"/>
        <v>3858.03</v>
      </c>
      <c r="Y6" s="35" t="str">
        <f>IF(Y7="",NA(),Y7)</f>
        <v>-</v>
      </c>
      <c r="Z6" s="35" t="str">
        <f t="shared" ref="Z6:AH6" si="4">IF(Z7="",NA(),Z7)</f>
        <v>-</v>
      </c>
      <c r="AA6" s="35" t="str">
        <f t="shared" si="4"/>
        <v>-</v>
      </c>
      <c r="AB6" s="35" t="str">
        <f t="shared" si="4"/>
        <v>-</v>
      </c>
      <c r="AC6" s="35">
        <f t="shared" si="4"/>
        <v>106.69</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367.02</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89.98</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207.19</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58.22</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85.03</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3.14</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2.29</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42021</v>
      </c>
      <c r="D7" s="37">
        <v>46</v>
      </c>
      <c r="E7" s="37">
        <v>17</v>
      </c>
      <c r="F7" s="37">
        <v>1</v>
      </c>
      <c r="G7" s="37">
        <v>0</v>
      </c>
      <c r="H7" s="37" t="s">
        <v>96</v>
      </c>
      <c r="I7" s="37" t="s">
        <v>97</v>
      </c>
      <c r="J7" s="37" t="s">
        <v>98</v>
      </c>
      <c r="K7" s="37" t="s">
        <v>99</v>
      </c>
      <c r="L7" s="37" t="s">
        <v>100</v>
      </c>
      <c r="M7" s="37" t="s">
        <v>101</v>
      </c>
      <c r="N7" s="38" t="s">
        <v>102</v>
      </c>
      <c r="O7" s="38">
        <v>81.680000000000007</v>
      </c>
      <c r="P7" s="38">
        <v>69.489999999999995</v>
      </c>
      <c r="Q7" s="38">
        <v>87.2</v>
      </c>
      <c r="R7" s="38">
        <v>3575</v>
      </c>
      <c r="S7" s="38">
        <v>140824</v>
      </c>
      <c r="T7" s="38">
        <v>554.54999999999995</v>
      </c>
      <c r="U7" s="38">
        <v>253.94</v>
      </c>
      <c r="V7" s="38">
        <v>97338</v>
      </c>
      <c r="W7" s="38">
        <v>25.23</v>
      </c>
      <c r="X7" s="38">
        <v>3858.03</v>
      </c>
      <c r="Y7" s="38" t="s">
        <v>102</v>
      </c>
      <c r="Z7" s="38" t="s">
        <v>102</v>
      </c>
      <c r="AA7" s="38" t="s">
        <v>102</v>
      </c>
      <c r="AB7" s="38" t="s">
        <v>102</v>
      </c>
      <c r="AC7" s="38">
        <v>106.69</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367.02</v>
      </c>
      <c r="AZ7" s="38" t="s">
        <v>102</v>
      </c>
      <c r="BA7" s="38" t="s">
        <v>102</v>
      </c>
      <c r="BB7" s="38" t="s">
        <v>102</v>
      </c>
      <c r="BC7" s="38" t="s">
        <v>102</v>
      </c>
      <c r="BD7" s="38">
        <v>67.930000000000007</v>
      </c>
      <c r="BE7" s="38">
        <v>67.52</v>
      </c>
      <c r="BF7" s="38" t="s">
        <v>102</v>
      </c>
      <c r="BG7" s="38" t="s">
        <v>102</v>
      </c>
      <c r="BH7" s="38" t="s">
        <v>102</v>
      </c>
      <c r="BI7" s="38" t="s">
        <v>102</v>
      </c>
      <c r="BJ7" s="38">
        <v>0</v>
      </c>
      <c r="BK7" s="38" t="s">
        <v>102</v>
      </c>
      <c r="BL7" s="38" t="s">
        <v>102</v>
      </c>
      <c r="BM7" s="38" t="s">
        <v>102</v>
      </c>
      <c r="BN7" s="38" t="s">
        <v>102</v>
      </c>
      <c r="BO7" s="38">
        <v>857.88</v>
      </c>
      <c r="BP7" s="38">
        <v>705.21</v>
      </c>
      <c r="BQ7" s="38" t="s">
        <v>102</v>
      </c>
      <c r="BR7" s="38" t="s">
        <v>102</v>
      </c>
      <c r="BS7" s="38" t="s">
        <v>102</v>
      </c>
      <c r="BT7" s="38" t="s">
        <v>102</v>
      </c>
      <c r="BU7" s="38">
        <v>89.98</v>
      </c>
      <c r="BV7" s="38" t="s">
        <v>102</v>
      </c>
      <c r="BW7" s="38" t="s">
        <v>102</v>
      </c>
      <c r="BX7" s="38" t="s">
        <v>102</v>
      </c>
      <c r="BY7" s="38" t="s">
        <v>102</v>
      </c>
      <c r="BZ7" s="38">
        <v>94.97</v>
      </c>
      <c r="CA7" s="38">
        <v>98.96</v>
      </c>
      <c r="CB7" s="38" t="s">
        <v>102</v>
      </c>
      <c r="CC7" s="38" t="s">
        <v>102</v>
      </c>
      <c r="CD7" s="38" t="s">
        <v>102</v>
      </c>
      <c r="CE7" s="38" t="s">
        <v>102</v>
      </c>
      <c r="CF7" s="38">
        <v>207.19</v>
      </c>
      <c r="CG7" s="38" t="s">
        <v>102</v>
      </c>
      <c r="CH7" s="38" t="s">
        <v>102</v>
      </c>
      <c r="CI7" s="38" t="s">
        <v>102</v>
      </c>
      <c r="CJ7" s="38" t="s">
        <v>102</v>
      </c>
      <c r="CK7" s="38">
        <v>159.49</v>
      </c>
      <c r="CL7" s="38">
        <v>134.52000000000001</v>
      </c>
      <c r="CM7" s="38" t="s">
        <v>102</v>
      </c>
      <c r="CN7" s="38" t="s">
        <v>102</v>
      </c>
      <c r="CO7" s="38" t="s">
        <v>102</v>
      </c>
      <c r="CP7" s="38" t="s">
        <v>102</v>
      </c>
      <c r="CQ7" s="38">
        <v>58.22</v>
      </c>
      <c r="CR7" s="38" t="s">
        <v>102</v>
      </c>
      <c r="CS7" s="38" t="s">
        <v>102</v>
      </c>
      <c r="CT7" s="38" t="s">
        <v>102</v>
      </c>
      <c r="CU7" s="38" t="s">
        <v>102</v>
      </c>
      <c r="CV7" s="38">
        <v>65.28</v>
      </c>
      <c r="CW7" s="38">
        <v>59.57</v>
      </c>
      <c r="CX7" s="38" t="s">
        <v>102</v>
      </c>
      <c r="CY7" s="38" t="s">
        <v>102</v>
      </c>
      <c r="CZ7" s="38" t="s">
        <v>102</v>
      </c>
      <c r="DA7" s="38" t="s">
        <v>102</v>
      </c>
      <c r="DB7" s="38">
        <v>85.03</v>
      </c>
      <c r="DC7" s="38" t="s">
        <v>102</v>
      </c>
      <c r="DD7" s="38" t="s">
        <v>102</v>
      </c>
      <c r="DE7" s="38" t="s">
        <v>102</v>
      </c>
      <c r="DF7" s="38" t="s">
        <v>102</v>
      </c>
      <c r="DG7" s="38">
        <v>92.72</v>
      </c>
      <c r="DH7" s="38">
        <v>95.57</v>
      </c>
      <c r="DI7" s="38" t="s">
        <v>102</v>
      </c>
      <c r="DJ7" s="38" t="s">
        <v>102</v>
      </c>
      <c r="DK7" s="38" t="s">
        <v>102</v>
      </c>
      <c r="DL7" s="38" t="s">
        <v>102</v>
      </c>
      <c r="DM7" s="38">
        <v>3.14</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2.29</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石森 孝弘 [Takahiro Ishimori]</cp:lastModifiedBy>
  <cp:lastPrinted>2022-01-20T23:41:46Z</cp:lastPrinted>
  <dcterms:created xsi:type="dcterms:W3CDTF">2021-12-03T07:07:14Z</dcterms:created>
  <dcterms:modified xsi:type="dcterms:W3CDTF">2022-01-20T23:41:48Z</dcterms:modified>
  <cp:category/>
</cp:coreProperties>
</file>