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65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第65表!$A$1:$AB$17</definedName>
    <definedName name="Print_Area_MI" localSheetId="0">第65表!#REF!</definedName>
    <definedName name="Print_Area_MI">[1]第１表!$B$1:$N$59</definedName>
    <definedName name="Print_Titles_MI">[1]第２表!$A$2:$IV$8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K9" i="1"/>
  <c r="T9" i="1"/>
  <c r="X9" i="1"/>
  <c r="E12" i="1"/>
  <c r="E10" i="1" s="1"/>
  <c r="F12" i="1"/>
  <c r="F10" i="1" s="1"/>
  <c r="G12" i="1"/>
  <c r="G10" i="1" s="1"/>
  <c r="H12" i="1"/>
  <c r="H10" i="1" s="1"/>
  <c r="I12" i="1"/>
  <c r="I10" i="1" s="1"/>
  <c r="J12" i="1"/>
  <c r="J10" i="1" s="1"/>
  <c r="K12" i="1"/>
  <c r="K10" i="1" s="1"/>
  <c r="L12" i="1"/>
  <c r="L10" i="1" s="1"/>
  <c r="M12" i="1"/>
  <c r="M10" i="1" s="1"/>
  <c r="N12" i="1"/>
  <c r="N10" i="1" s="1"/>
  <c r="O12" i="1"/>
  <c r="O10" i="1" s="1"/>
  <c r="P12" i="1"/>
  <c r="P10" i="1" s="1"/>
  <c r="Q12" i="1"/>
  <c r="Q10" i="1" s="1"/>
  <c r="R12" i="1"/>
  <c r="R10" i="1" s="1"/>
  <c r="T12" i="1"/>
  <c r="T10" i="1" s="1"/>
  <c r="U12" i="1"/>
  <c r="U10" i="1" s="1"/>
  <c r="V12" i="1"/>
  <c r="V10" i="1" s="1"/>
  <c r="W12" i="1"/>
  <c r="W10" i="1" s="1"/>
  <c r="D13" i="1"/>
  <c r="S13" i="1"/>
  <c r="X13" i="1"/>
  <c r="D14" i="1"/>
  <c r="S14" i="1"/>
  <c r="X14" i="1"/>
  <c r="C14" i="1" l="1"/>
  <c r="Y14" i="1" s="1"/>
  <c r="C9" i="1"/>
  <c r="Y9" i="1" s="1"/>
  <c r="X10" i="1"/>
  <c r="Z14" i="1"/>
  <c r="C13" i="1"/>
  <c r="C12" i="1" s="1"/>
  <c r="C10" i="1" s="1"/>
  <c r="S12" i="1"/>
  <c r="S10" i="1" s="1"/>
  <c r="X12" i="1"/>
  <c r="D12" i="1"/>
  <c r="Z9" i="1" l="1"/>
  <c r="Y12" i="1"/>
  <c r="D10" i="1"/>
  <c r="Y10" i="1" s="1"/>
  <c r="Z10" i="1"/>
  <c r="Y13" i="1"/>
  <c r="Z12" i="1"/>
  <c r="Z13" i="1"/>
</calcChain>
</file>

<file path=xl/sharedStrings.xml><?xml version="1.0" encoding="utf-8"?>
<sst xmlns="http://schemas.openxmlformats.org/spreadsheetml/2006/main" count="47" uniqueCount="43">
  <si>
    <t>令和3年3月</t>
    <rPh sb="0" eb="2">
      <t>レイワ</t>
    </rPh>
    <rPh sb="3" eb="4">
      <t>ネン</t>
    </rPh>
    <rPh sb="5" eb="6">
      <t>ガツ</t>
    </rPh>
    <phoneticPr fontId="3"/>
  </si>
  <si>
    <t>令和2年3月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</si>
  <si>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計</t>
  </si>
  <si>
    <t>（a+b+c+d）</t>
    <phoneticPr fontId="3"/>
  </si>
  <si>
    <t>通信制</t>
    <rPh sb="0" eb="2">
      <t>ツウシン</t>
    </rPh>
    <rPh sb="2" eb="3">
      <t>セイ</t>
    </rPh>
    <phoneticPr fontId="5"/>
  </si>
  <si>
    <t>定時制</t>
    <rPh sb="0" eb="3">
      <t>テイジセイ</t>
    </rPh>
    <phoneticPr fontId="5"/>
  </si>
  <si>
    <t>全日制</t>
    <rPh sb="0" eb="3">
      <t>ゼンニチセイ</t>
    </rPh>
    <phoneticPr fontId="5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</si>
  <si>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</si>
  <si>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</si>
  <si>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</si>
  <si>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</si>
  <si>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就職者</t>
    <rPh sb="0" eb="3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</si>
  <si>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</si>
  <si>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左記A，B，C，Dのうち就職している者(c)</t>
    <phoneticPr fontId="5"/>
  </si>
  <si>
    <t>左記Ａのうち他県への
進学者</t>
    <rPh sb="0" eb="2">
      <t>サキ</t>
    </rPh>
    <rPh sb="6" eb="8">
      <t>タケン</t>
    </rPh>
    <rPh sb="11" eb="14">
      <t>シンガクシャ</t>
    </rPh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</si>
  <si>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</si>
  <si>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rPh sb="2" eb="5">
      <t>ロウドウシャ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</si>
  <si>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</si>
  <si>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</si>
  <si>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</si>
  <si>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5"/>
  </si>
  <si>
    <t>高等学校（本科）</t>
    <rPh sb="0" eb="2">
      <t>コウトウ</t>
    </rPh>
    <rPh sb="2" eb="4">
      <t>ガッコウ</t>
    </rPh>
    <rPh sb="5" eb="7">
      <t>ホンカ</t>
    </rPh>
    <phoneticPr fontId="5"/>
  </si>
  <si>
    <t>計</t>
    <rPh sb="0" eb="1">
      <t>ケイ</t>
    </rPh>
    <phoneticPr fontId="5"/>
  </si>
  <si>
    <t>区　　分</t>
    <phoneticPr fontId="5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</si>
  <si>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5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</si>
  <si>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</si>
  <si>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（再　掲）</t>
    <phoneticPr fontId="5"/>
  </si>
  <si>
    <t>G
不詳・死亡の者</t>
    <rPh sb="2" eb="4">
      <t>フショウ</t>
    </rPh>
    <rPh sb="5" eb="7">
      <t>シボウ</t>
    </rPh>
    <phoneticPr fontId="5"/>
  </si>
  <si>
    <t>Ｆ
左記以外の者</t>
    <rPh sb="2" eb="4">
      <t>サキ</t>
    </rPh>
    <rPh sb="4" eb="6">
      <t>イガイ</t>
    </rPh>
    <rPh sb="7" eb="8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</si>
  <si>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</si>
  <si>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</si>
  <si>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専修学校（一般課程）等
入学者</t>
    <rPh sb="12" eb="13">
      <t>トウ</t>
    </rPh>
    <rPh sb="14" eb="16">
      <t>ニュウガク</t>
    </rPh>
    <phoneticPr fontId="5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</si>
  <si>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5"/>
  </si>
  <si>
    <t>Ａ　高等学校等進学者</t>
    <phoneticPr fontId="5"/>
  </si>
  <si>
    <t>(単位：人)</t>
    <phoneticPr fontId="3"/>
  </si>
  <si>
    <t>（つづき）</t>
    <phoneticPr fontId="5"/>
  </si>
  <si>
    <t>女</t>
    <rPh sb="0" eb="1">
      <t>オンナ</t>
    </rPh>
    <phoneticPr fontId="3"/>
  </si>
  <si>
    <t>男</t>
    <rPh sb="0" eb="1">
      <t>オトコ</t>
    </rPh>
    <phoneticPr fontId="5"/>
  </si>
  <si>
    <t>公　立（名取市）</t>
    <rPh sb="0" eb="1">
      <t>オオヤケ</t>
    </rPh>
    <rPh sb="2" eb="3">
      <t>リツ</t>
    </rPh>
    <rPh sb="4" eb="7">
      <t>ナトリシ</t>
    </rPh>
    <phoneticPr fontId="5"/>
  </si>
  <si>
    <t>令和3年3月</t>
    <rPh sb="0" eb="2">
      <t>レイワ</t>
    </rPh>
    <phoneticPr fontId="3"/>
  </si>
  <si>
    <t>令和2年3月</t>
    <rPh sb="0" eb="2">
      <t>レイワ</t>
    </rPh>
    <phoneticPr fontId="3"/>
  </si>
  <si>
    <t>&lt;義務教育学校&gt;</t>
    <rPh sb="1" eb="3">
      <t>ギム</t>
    </rPh>
    <rPh sb="3" eb="5">
      <t>キョウイク</t>
    </rPh>
    <rPh sb="5" eb="7">
      <t>ガッコウ</t>
    </rPh>
    <phoneticPr fontId="5"/>
  </si>
  <si>
    <t>第６５表　　　市　町　村　別　進　路　別　卒　業　者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</si>
</sst>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\-"/>
    <numFmt numFmtId="177" formatCode="0.0_);[Red]\(0.0\)"/>
    <numFmt numFmtId="178" formatCode="#,###;\-#,###;\-"/>
    <numFmt numFmtId="179" formatCode="#,##0;0;&quot;－&quot;"/>
    <numFmt numFmtId="180" formatCode="#,##0.0;&quot;－&quot;#,##0.0;&quot;－&quot;"/>
  </numFmts>
  <fonts count="19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9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6"/>
      <name val="書院細明朝体"/>
      <family val="1"/>
      <charset val="128"/>
    </font>
    <font>
      <b/>
      <sz val="9"/>
      <name val="Terminal"/>
      <charset val="128"/>
    </font>
    <font>
      <sz val="9"/>
      <name val="Terminal"/>
      <charset val="128"/>
    </font>
    <font>
      <b/>
      <sz val="8"/>
      <name val="書院細明朝体"/>
      <family val="1"/>
      <charset val="128"/>
    </font>
    <font>
      <sz val="9"/>
      <color indexed="8"/>
      <name val="書院細明朝体"/>
      <family val="1"/>
      <charset val="128"/>
    </font>
    <font>
      <sz val="11"/>
      <name val="書院細明朝体"/>
      <family val="1"/>
      <charset val="128"/>
    </font>
    <font>
      <sz val="9"/>
      <name val="書院細明朝体"/>
      <family val="1"/>
      <charset val="128"/>
    </font>
    <font>
      <sz val="1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24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 vertical="center"/>
      <protection locked="0"/>
    </xf>
    <xf numFmtId="177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 applyProtection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80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8" fontId="9" fillId="0" borderId="0" xfId="2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8" fontId="8" fillId="0" borderId="0" xfId="2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8" fontId="2" fillId="0" borderId="3" xfId="2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Alignment="1">
      <alignment vertical="center"/>
    </xf>
    <xf numFmtId="178" fontId="4" fillId="0" borderId="11" xfId="2" applyNumberFormat="1" applyFont="1" applyFill="1" applyBorder="1" applyAlignment="1" applyProtection="1">
      <alignment horizontal="center" vertical="top" shrinkToFi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 applyProtection="1">
      <alignment horizontal="distributed"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8" fontId="16" fillId="0" borderId="3" xfId="1" applyNumberFormat="1" applyFont="1" applyFill="1" applyBorder="1" applyAlignment="1" applyProtection="1">
      <alignment horizontal="left" vertical="center"/>
    </xf>
    <xf numFmtId="178" fontId="15" fillId="0" borderId="0" xfId="2" applyNumberFormat="1" applyFont="1" applyFill="1" applyBorder="1" applyAlignment="1" applyProtection="1">
      <alignment horizontal="right" vertical="center"/>
      <protection locked="0"/>
    </xf>
    <xf numFmtId="180" fontId="15" fillId="0" borderId="0" xfId="2" applyNumberFormat="1" applyFont="1" applyFill="1" applyBorder="1" applyAlignment="1" applyProtection="1">
      <alignment horizontal="right" vertical="center"/>
      <protection locked="0"/>
    </xf>
    <xf numFmtId="178" fontId="15" fillId="0" borderId="0" xfId="0" applyNumberFormat="1" applyFont="1" applyFill="1" applyBorder="1" applyAlignment="1" applyProtection="1">
      <alignment vertical="center"/>
    </xf>
    <xf numFmtId="178" fontId="15" fillId="0" borderId="3" xfId="0" applyNumberFormat="1" applyFont="1" applyFill="1" applyBorder="1" applyAlignment="1" applyProtection="1">
      <alignment vertical="center"/>
    </xf>
    <xf numFmtId="178" fontId="16" fillId="0" borderId="0" xfId="1" applyNumberFormat="1" applyFont="1" applyFill="1" applyBorder="1" applyAlignment="1" applyProtection="1">
      <alignment horizontal="right" vertical="center"/>
    </xf>
    <xf numFmtId="178" fontId="17" fillId="0" borderId="0" xfId="1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 applyProtection="1">
      <alignment vertical="center"/>
    </xf>
    <xf numFmtId="178" fontId="18" fillId="0" borderId="0" xfId="2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 applyProtection="1">
      <alignment horizontal="left"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8" fontId="4" fillId="0" borderId="5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1" xfId="2" applyNumberFormat="1" applyFont="1" applyFill="1" applyBorder="1" applyAlignment="1">
      <alignment horizontal="center" vertical="center" wrapText="1"/>
    </xf>
    <xf numFmtId="178" fontId="4" fillId="0" borderId="5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8" xfId="2" applyNumberFormat="1" applyFont="1" applyFill="1" applyBorder="1" applyAlignment="1">
      <alignment horizontal="center" vertical="center" wrapTex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 applyProtection="1">
      <alignment horizontal="center" vertical="center" wrapText="1"/>
    </xf>
    <xf numFmtId="178" fontId="4" fillId="0" borderId="13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178" fontId="4" fillId="0" borderId="10" xfId="2" applyNumberFormat="1" applyFont="1" applyFill="1" applyBorder="1" applyAlignment="1" applyProtection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 wrapText="1"/>
    </xf>
    <xf numFmtId="178" fontId="4" fillId="0" borderId="2" xfId="2" applyNumberFormat="1" applyFont="1" applyFill="1" applyBorder="1" applyAlignment="1" applyProtection="1">
      <alignment horizontal="center" vertical="center" wrapText="1"/>
    </xf>
    <xf numFmtId="178" fontId="4" fillId="0" borderId="15" xfId="2" applyNumberFormat="1" applyFont="1" applyFill="1" applyBorder="1" applyAlignment="1" applyProtection="1">
      <alignment horizontal="center" vertical="center"/>
    </xf>
    <xf numFmtId="0" fontId="14" fillId="0" borderId="10" xfId="4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/>
    </xf>
    <xf numFmtId="0" fontId="14" fillId="0" borderId="15" xfId="4" applyFont="1" applyFill="1" applyBorder="1" applyAlignment="1" applyProtection="1">
      <alignment horizontal="center" vertical="center"/>
    </xf>
    <xf numFmtId="180" fontId="4" fillId="0" borderId="6" xfId="2" applyNumberFormat="1" applyFont="1" applyFill="1" applyBorder="1" applyAlignment="1" applyProtection="1">
      <alignment horizontal="center" vertical="center" wrapText="1"/>
    </xf>
    <xf numFmtId="180" fontId="4" fillId="0" borderId="7" xfId="2" applyNumberFormat="1" applyFont="1" applyFill="1" applyBorder="1" applyAlignment="1" applyProtection="1">
      <alignment horizontal="center" vertical="center" wrapText="1"/>
    </xf>
    <xf numFmtId="180" fontId="4" fillId="0" borderId="8" xfId="2" applyNumberFormat="1" applyFont="1" applyFill="1" applyBorder="1" applyAlignment="1" applyProtection="1">
      <alignment horizontal="center" vertical="center" wrapText="1"/>
    </xf>
    <xf numFmtId="177" fontId="4" fillId="0" borderId="5" xfId="2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8" fontId="4" fillId="0" borderId="14" xfId="2" quotePrefix="1" applyNumberFormat="1" applyFont="1" applyFill="1" applyBorder="1" applyAlignment="1" applyProtection="1">
      <alignment horizontal="center" vertical="center" wrapText="1"/>
    </xf>
    <xf numFmtId="178" fontId="10" fillId="0" borderId="14" xfId="2" applyNumberFormat="1" applyFont="1" applyFill="1" applyBorder="1" applyAlignment="1" applyProtection="1">
      <alignment horizontal="center" vertical="center" wrapText="1"/>
    </xf>
    <xf numFmtId="178" fontId="10" fillId="0" borderId="13" xfId="2" applyNumberFormat="1" applyFont="1" applyFill="1" applyBorder="1" applyAlignment="1" applyProtection="1">
      <alignment horizontal="center" vertical="center" wrapText="1"/>
    </xf>
    <xf numFmtId="178" fontId="10" fillId="0" borderId="11" xfId="2" applyNumberFormat="1" applyFont="1" applyFill="1" applyBorder="1" applyAlignment="1" applyProtection="1">
      <alignment horizontal="center" vertical="center" wrapText="1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9" xfId="2" applyNumberFormat="1" applyFont="1" applyFill="1" applyBorder="1" applyAlignment="1">
      <alignment horizontal="center" vertical="center" wrapText="1"/>
    </xf>
    <xf numFmtId="178" fontId="4" fillId="0" borderId="15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6" xfId="2" applyNumberFormat="1" applyFont="1" applyFill="1" applyBorder="1" applyAlignment="1" applyProtection="1">
      <alignment horizontal="center" vertical="center"/>
    </xf>
    <xf numFmtId="178" fontId="4" fillId="0" borderId="7" xfId="2" applyNumberFormat="1" applyFont="1" applyFill="1" applyBorder="1" applyAlignment="1" applyProtection="1">
      <alignment horizontal="center" vertical="center"/>
    </xf>
    <xf numFmtId="178" fontId="4" fillId="0" borderId="8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/>
    </xf>
    <xf numFmtId="178" fontId="4" fillId="0" borderId="13" xfId="2" applyNumberFormat="1" applyFont="1" applyFill="1" applyBorder="1" applyAlignment="1" applyProtection="1">
      <alignment horizontal="center" vertical="center"/>
    </xf>
    <xf numFmtId="178" fontId="4" fillId="0" borderId="11" xfId="2" applyNumberFormat="1" applyFont="1" applyFill="1" applyBorder="1" applyAlignment="1" applyProtection="1">
      <alignment horizontal="center" vertical="center"/>
    </xf>
  </cellXfs>
  <cellStyles count="5">
    <cellStyle name="標準" xfId="0" builtinId="0"/>
    <cellStyle name="標準_第02表  H14" xfId="1"/>
    <cellStyle name="標準_第03表 H14" xfId="2"/>
    <cellStyle name="標準_第42表 H14" xfId="3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B37"/>
  <sheetViews>
    <sheetView showGridLines="0" tabSelected="1" zoomScaleNormal="100" workbookViewId="0">
      <selection activeCell="E17" sqref="E17"/>
    </sheetView>
  </sheetViews>
  <sheetFormatPr defaultColWidth="12.75" defaultRowHeight="13.5" customHeight="1"/>
  <cols>
    <col min="1" max="1" width="1.25" style="1" customWidth="1"/>
    <col min="2" max="2" width="12.75" style="1" bestFit="1" customWidth="1"/>
    <col min="3" max="23" width="8.5" style="1" customWidth="1"/>
    <col min="24" max="24" width="8.5" style="2" customWidth="1"/>
    <col min="25" max="25" width="9.25" style="2" customWidth="1"/>
    <col min="26" max="27" width="9.25" style="1" customWidth="1"/>
    <col min="28" max="28" width="1.375" style="1" customWidth="1"/>
    <col min="29" max="16384" width="12.75" style="1"/>
  </cols>
  <sheetData>
    <row r="1" spans="1:28" ht="15.7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8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8" ht="15.75" customHeight="1">
      <c r="A3" s="23" t="s">
        <v>41</v>
      </c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2" t="s">
        <v>35</v>
      </c>
      <c r="P3" s="22"/>
      <c r="Q3" s="22"/>
      <c r="R3" s="21"/>
      <c r="X3" s="20"/>
      <c r="Y3" s="19"/>
      <c r="Z3" s="3"/>
      <c r="AA3" s="19"/>
      <c r="AB3" s="51" t="s">
        <v>34</v>
      </c>
    </row>
    <row r="4" spans="1:28" s="48" customFormat="1" ht="15.75" customHeight="1">
      <c r="A4" s="117" t="s">
        <v>23</v>
      </c>
      <c r="B4" s="118"/>
      <c r="C4" s="121" t="s">
        <v>2</v>
      </c>
      <c r="D4" s="109" t="s">
        <v>33</v>
      </c>
      <c r="E4" s="110"/>
      <c r="F4" s="110"/>
      <c r="G4" s="110"/>
      <c r="H4" s="110"/>
      <c r="I4" s="110"/>
      <c r="J4" s="111"/>
      <c r="K4" s="78" t="s">
        <v>32</v>
      </c>
      <c r="L4" s="78" t="s">
        <v>31</v>
      </c>
      <c r="M4" s="114"/>
      <c r="N4" s="78" t="s">
        <v>30</v>
      </c>
      <c r="O4" s="91" t="s">
        <v>29</v>
      </c>
      <c r="P4" s="92"/>
      <c r="Q4" s="92"/>
      <c r="R4" s="95"/>
      <c r="S4" s="78" t="s">
        <v>28</v>
      </c>
      <c r="T4" s="78" t="s">
        <v>27</v>
      </c>
      <c r="U4" s="96" t="s">
        <v>26</v>
      </c>
      <c r="V4" s="97"/>
      <c r="W4" s="97"/>
      <c r="X4" s="98"/>
      <c r="Y4" s="99" t="s">
        <v>25</v>
      </c>
      <c r="Z4" s="102" t="s">
        <v>24</v>
      </c>
      <c r="AA4" s="72" t="s">
        <v>23</v>
      </c>
      <c r="AB4" s="73"/>
    </row>
    <row r="5" spans="1:28" s="48" customFormat="1" ht="15.75" customHeight="1">
      <c r="A5" s="75"/>
      <c r="B5" s="119"/>
      <c r="C5" s="122"/>
      <c r="D5" s="78" t="s">
        <v>22</v>
      </c>
      <c r="E5" s="81" t="s">
        <v>21</v>
      </c>
      <c r="F5" s="82"/>
      <c r="G5" s="83"/>
      <c r="H5" s="78" t="s">
        <v>20</v>
      </c>
      <c r="I5" s="87" t="s">
        <v>19</v>
      </c>
      <c r="J5" s="87" t="s">
        <v>18</v>
      </c>
      <c r="K5" s="112"/>
      <c r="L5" s="115"/>
      <c r="M5" s="116"/>
      <c r="N5" s="79"/>
      <c r="O5" s="88" t="s">
        <v>17</v>
      </c>
      <c r="P5" s="91" t="s">
        <v>16</v>
      </c>
      <c r="Q5" s="92"/>
      <c r="R5" s="72" t="s">
        <v>15</v>
      </c>
      <c r="S5" s="79"/>
      <c r="T5" s="79"/>
      <c r="U5" s="88" t="s">
        <v>14</v>
      </c>
      <c r="V5" s="105" t="s">
        <v>13</v>
      </c>
      <c r="W5" s="106" t="s">
        <v>12</v>
      </c>
      <c r="X5" s="88" t="s">
        <v>11</v>
      </c>
      <c r="Y5" s="100"/>
      <c r="Z5" s="103"/>
      <c r="AA5" s="74"/>
      <c r="AB5" s="75"/>
    </row>
    <row r="6" spans="1:28" s="48" customFormat="1" ht="15.75" customHeight="1">
      <c r="A6" s="75"/>
      <c r="B6" s="119"/>
      <c r="C6" s="122"/>
      <c r="D6" s="79"/>
      <c r="E6" s="84"/>
      <c r="F6" s="85"/>
      <c r="G6" s="86"/>
      <c r="H6" s="79"/>
      <c r="I6" s="87"/>
      <c r="J6" s="87"/>
      <c r="K6" s="112"/>
      <c r="L6" s="78" t="s">
        <v>10</v>
      </c>
      <c r="M6" s="78" t="s">
        <v>9</v>
      </c>
      <c r="N6" s="79"/>
      <c r="O6" s="89"/>
      <c r="P6" s="88" t="s">
        <v>8</v>
      </c>
      <c r="Q6" s="88" t="s">
        <v>7</v>
      </c>
      <c r="R6" s="93"/>
      <c r="S6" s="79"/>
      <c r="T6" s="79"/>
      <c r="U6" s="89"/>
      <c r="V6" s="89"/>
      <c r="W6" s="107"/>
      <c r="X6" s="89"/>
      <c r="Y6" s="100"/>
      <c r="Z6" s="103"/>
      <c r="AA6" s="74"/>
      <c r="AB6" s="75"/>
    </row>
    <row r="7" spans="1:28" s="48" customFormat="1" ht="15.75" customHeight="1">
      <c r="A7" s="77"/>
      <c r="B7" s="120"/>
      <c r="C7" s="123"/>
      <c r="D7" s="80"/>
      <c r="E7" s="50" t="s">
        <v>6</v>
      </c>
      <c r="F7" s="50" t="s">
        <v>5</v>
      </c>
      <c r="G7" s="50" t="s">
        <v>4</v>
      </c>
      <c r="H7" s="80"/>
      <c r="I7" s="87"/>
      <c r="J7" s="87"/>
      <c r="K7" s="113"/>
      <c r="L7" s="115"/>
      <c r="M7" s="80"/>
      <c r="N7" s="80"/>
      <c r="O7" s="90"/>
      <c r="P7" s="90"/>
      <c r="Q7" s="90"/>
      <c r="R7" s="94"/>
      <c r="S7" s="80"/>
      <c r="T7" s="80"/>
      <c r="U7" s="90"/>
      <c r="V7" s="90"/>
      <c r="W7" s="108"/>
      <c r="X7" s="49" t="s">
        <v>3</v>
      </c>
      <c r="Y7" s="101"/>
      <c r="Z7" s="104"/>
      <c r="AA7" s="76"/>
      <c r="AB7" s="77"/>
    </row>
    <row r="8" spans="1:28" ht="15.75" customHeight="1">
      <c r="A8" s="47"/>
      <c r="B8" s="47"/>
      <c r="C8" s="4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"/>
      <c r="S8" s="17"/>
      <c r="T8" s="17"/>
      <c r="U8" s="17"/>
      <c r="V8" s="17"/>
      <c r="W8" s="17"/>
      <c r="X8" s="15"/>
      <c r="Y8" s="14"/>
      <c r="Z8" s="45"/>
      <c r="AA8" s="44"/>
      <c r="AB8" s="70"/>
    </row>
    <row r="9" spans="1:28" ht="15.75" customHeight="1">
      <c r="A9" s="43"/>
      <c r="B9" s="13" t="s">
        <v>1</v>
      </c>
      <c r="C9" s="42">
        <f>SUM(D9,K9:T9)</f>
        <v>7</v>
      </c>
      <c r="D9" s="12">
        <f>SUM(E9:J9)</f>
        <v>7</v>
      </c>
      <c r="E9" s="12">
        <v>6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f>SUM(K11)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f>SUM(T11)</f>
        <v>0</v>
      </c>
      <c r="U9" s="12">
        <v>0</v>
      </c>
      <c r="V9" s="12">
        <v>0</v>
      </c>
      <c r="W9" s="12">
        <v>0</v>
      </c>
      <c r="X9" s="34">
        <f>O9+P9+V9+W9</f>
        <v>0</v>
      </c>
      <c r="Y9" s="33">
        <f>D9/C9*100</f>
        <v>100</v>
      </c>
      <c r="Z9" s="34">
        <f>X9/C9*100</f>
        <v>0</v>
      </c>
      <c r="AA9" s="35" t="s">
        <v>40</v>
      </c>
      <c r="AB9" s="3"/>
    </row>
    <row r="10" spans="1:28" s="7" customFormat="1" ht="15.75" customHeight="1">
      <c r="A10" s="41"/>
      <c r="B10" s="11" t="s">
        <v>0</v>
      </c>
      <c r="C10" s="40">
        <f t="shared" ref="C10:J10" si="0">SUM(C12)</f>
        <v>26</v>
      </c>
      <c r="D10" s="10">
        <f t="shared" si="0"/>
        <v>26</v>
      </c>
      <c r="E10" s="10">
        <f t="shared" si="0"/>
        <v>25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1</v>
      </c>
      <c r="J10" s="10">
        <f t="shared" si="0"/>
        <v>0</v>
      </c>
      <c r="K10" s="10">
        <f>SUM(K12)</f>
        <v>0</v>
      </c>
      <c r="L10" s="10">
        <f t="shared" ref="L10:S10" si="1">SUM(L12)</f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>SUM(T12)</f>
        <v>0</v>
      </c>
      <c r="U10" s="10">
        <f>SUM(U12)</f>
        <v>0</v>
      </c>
      <c r="V10" s="10">
        <f>SUM(V12)</f>
        <v>0</v>
      </c>
      <c r="W10" s="10">
        <f>SUM(W12)</f>
        <v>0</v>
      </c>
      <c r="X10" s="39">
        <f>O10+P10+V10+W10</f>
        <v>0</v>
      </c>
      <c r="Y10" s="38">
        <f>D10/C10*100</f>
        <v>100</v>
      </c>
      <c r="Z10" s="39">
        <f>X10/C10*100</f>
        <v>0</v>
      </c>
      <c r="AA10" s="69" t="s">
        <v>39</v>
      </c>
      <c r="AB10" s="8"/>
    </row>
    <row r="11" spans="1:28" ht="15.75" customHeight="1">
      <c r="A11" s="36"/>
      <c r="B11" s="68"/>
      <c r="C11" s="3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  <c r="S11" s="3"/>
      <c r="T11" s="3"/>
      <c r="U11" s="3"/>
      <c r="V11" s="3"/>
      <c r="W11" s="3"/>
      <c r="X11" s="4"/>
      <c r="Y11" s="4"/>
      <c r="Z11" s="4"/>
      <c r="AA11" s="44"/>
      <c r="AB11" s="3"/>
    </row>
    <row r="12" spans="1:28" ht="15.75" customHeight="1">
      <c r="A12" s="36"/>
      <c r="B12" s="6" t="s">
        <v>38</v>
      </c>
      <c r="C12" s="37">
        <f t="shared" ref="C12:W12" si="2">SUM(C13:C14)</f>
        <v>26</v>
      </c>
      <c r="D12" s="9">
        <f t="shared" si="2"/>
        <v>26</v>
      </c>
      <c r="E12" s="9">
        <f t="shared" si="2"/>
        <v>25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1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9">
        <f t="shared" si="2"/>
        <v>0</v>
      </c>
      <c r="Q12" s="9">
        <f t="shared" si="2"/>
        <v>0</v>
      </c>
      <c r="R12" s="9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4">
        <f>O12+P12+V12+W12</f>
        <v>0</v>
      </c>
      <c r="Y12" s="33">
        <f>D12/C12*100</f>
        <v>100</v>
      </c>
      <c r="Z12" s="34">
        <f>X12/C12*100</f>
        <v>0</v>
      </c>
      <c r="AA12" s="67" t="s">
        <v>38</v>
      </c>
      <c r="AB12" s="3"/>
    </row>
    <row r="13" spans="1:28" s="54" customFormat="1" ht="15.75" customHeight="1">
      <c r="A13" s="66"/>
      <c r="B13" s="65" t="s">
        <v>37</v>
      </c>
      <c r="C13" s="60">
        <f>D13+K13+L13+M13+N13+O13+P13+Q13+R13+S13+T13</f>
        <v>12</v>
      </c>
      <c r="D13" s="59">
        <f>SUM(E13:J13)</f>
        <v>12</v>
      </c>
      <c r="E13" s="64">
        <v>11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f>SUM(T13:W13)</f>
        <v>0</v>
      </c>
      <c r="T13" s="59">
        <v>0</v>
      </c>
      <c r="U13" s="59">
        <v>0</v>
      </c>
      <c r="V13" s="59">
        <v>0</v>
      </c>
      <c r="W13" s="59">
        <v>0</v>
      </c>
      <c r="X13" s="57">
        <f>O13+P13+V13+W13</f>
        <v>0</v>
      </c>
      <c r="Y13" s="58">
        <f>D13/C13*100</f>
        <v>100</v>
      </c>
      <c r="Z13" s="57">
        <f>X13/C13*100</f>
        <v>0</v>
      </c>
      <c r="AA13" s="63" t="s">
        <v>37</v>
      </c>
      <c r="AB13" s="55"/>
    </row>
    <row r="14" spans="1:28" s="54" customFormat="1" ht="15.75" customHeight="1">
      <c r="A14" s="62"/>
      <c r="B14" s="61" t="s">
        <v>36</v>
      </c>
      <c r="C14" s="60">
        <f>D14+K14+L14+M14+N14+O14+P14+Q14+R14+S14+T14</f>
        <v>14</v>
      </c>
      <c r="D14" s="59">
        <f>SUM(E14:J14)</f>
        <v>14</v>
      </c>
      <c r="E14" s="59">
        <v>14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f>SUM(T14:W14)</f>
        <v>0</v>
      </c>
      <c r="T14" s="59">
        <v>0</v>
      </c>
      <c r="U14" s="59">
        <v>0</v>
      </c>
      <c r="V14" s="59">
        <v>0</v>
      </c>
      <c r="W14" s="59">
        <v>0</v>
      </c>
      <c r="X14" s="57">
        <f>O14+P14+V14+W14</f>
        <v>0</v>
      </c>
      <c r="Y14" s="58">
        <f>D14/C14*100</f>
        <v>100</v>
      </c>
      <c r="Z14" s="57">
        <f>X14/C14*100</f>
        <v>0</v>
      </c>
      <c r="AA14" s="56" t="s">
        <v>36</v>
      </c>
      <c r="AB14" s="55"/>
    </row>
    <row r="15" spans="1:28" ht="15.75" customHeight="1">
      <c r="A15" s="32"/>
      <c r="B15" s="53"/>
      <c r="C15" s="31"/>
      <c r="D15" s="29"/>
      <c r="E15" s="29"/>
      <c r="F15" s="29"/>
      <c r="G15" s="29"/>
      <c r="H15" s="29"/>
      <c r="I15" s="29"/>
      <c r="J15" s="3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27"/>
      <c r="Z15" s="26"/>
      <c r="AA15" s="25"/>
      <c r="AB15" s="52"/>
    </row>
    <row r="16" spans="1:28" s="3" customFormat="1" ht="15.75" customHeight="1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1"/>
    </row>
    <row r="17" spans="1:28" ht="15.75" customHeight="1">
      <c r="A17" s="5"/>
    </row>
    <row r="18" spans="1:28" ht="13.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  <c r="Y18" s="4"/>
      <c r="Z18" s="3"/>
      <c r="AA18" s="3"/>
      <c r="AB18" s="3"/>
    </row>
    <row r="19" spans="1:28" ht="13.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/>
      <c r="Y19" s="4"/>
      <c r="Z19" s="3"/>
      <c r="AA19" s="3"/>
      <c r="AB19" s="3"/>
    </row>
    <row r="20" spans="1:28" ht="13.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/>
      <c r="Y20" s="4"/>
      <c r="Z20" s="3"/>
      <c r="AA20" s="3"/>
      <c r="AB20" s="3"/>
    </row>
    <row r="21" spans="1:28" ht="13.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4"/>
      <c r="Z21" s="3"/>
      <c r="AA21" s="3"/>
      <c r="AB21" s="3"/>
    </row>
    <row r="22" spans="1:28" ht="13.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4"/>
      <c r="Z22" s="3"/>
      <c r="AA22" s="3"/>
      <c r="AB22" s="3"/>
    </row>
    <row r="23" spans="1:28" ht="13.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4"/>
      <c r="Z23" s="3"/>
      <c r="AA23" s="3"/>
      <c r="AB23" s="3"/>
    </row>
    <row r="24" spans="1:28" ht="13.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4"/>
      <c r="Z24" s="3"/>
      <c r="AA24" s="3"/>
      <c r="AB24" s="3"/>
    </row>
    <row r="25" spans="1:28" ht="13.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4"/>
      <c r="Z25" s="3"/>
      <c r="AA25" s="3"/>
      <c r="AB25" s="3"/>
    </row>
    <row r="26" spans="1:28" ht="13.5" customHeight="1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3"/>
      <c r="AA26" s="3"/>
      <c r="AB26" s="3"/>
    </row>
    <row r="27" spans="1:28" ht="13.5" customHeight="1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4"/>
      <c r="Z27" s="3"/>
      <c r="AA27" s="3"/>
      <c r="AB27" s="3"/>
    </row>
    <row r="28" spans="1:28" ht="13.5" customHeight="1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4"/>
      <c r="Z28" s="3"/>
      <c r="AA28" s="3"/>
      <c r="AB28" s="3"/>
    </row>
    <row r="29" spans="1:28" ht="13.5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3"/>
      <c r="AA29" s="3"/>
      <c r="AB29" s="3"/>
    </row>
    <row r="30" spans="1:28" ht="13.5" customHeight="1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3"/>
      <c r="AA30" s="3"/>
      <c r="AB30" s="3"/>
    </row>
    <row r="31" spans="1:28" ht="13.5" customHeight="1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3"/>
      <c r="AA31" s="3"/>
      <c r="AB31" s="3"/>
    </row>
    <row r="32" spans="1:28" ht="13.5" customHeight="1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4"/>
      <c r="Z32" s="3"/>
      <c r="AA32" s="3"/>
      <c r="AB32" s="3"/>
    </row>
    <row r="33" spans="9:28" ht="13.5" customHeight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4"/>
      <c r="Z33" s="3"/>
      <c r="AA33" s="3"/>
      <c r="AB33" s="3"/>
    </row>
    <row r="34" spans="9:28" ht="13.5" customHeight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3"/>
      <c r="AA34" s="3"/>
      <c r="AB34" s="3"/>
    </row>
    <row r="35" spans="9:28" ht="13.5" customHeight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3"/>
      <c r="AA35" s="3"/>
      <c r="AB35" s="3"/>
    </row>
    <row r="36" spans="9:28" ht="13.5" customHeight="1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3"/>
      <c r="AA36" s="3"/>
      <c r="AB36" s="3"/>
    </row>
    <row r="37" spans="9:28" ht="13.5" customHeight="1">
      <c r="AA37" s="3"/>
      <c r="AB37" s="3"/>
    </row>
  </sheetData>
  <mergeCells count="30">
    <mergeCell ref="A4:B7"/>
    <mergeCell ref="C4:C7"/>
    <mergeCell ref="L6:L7"/>
    <mergeCell ref="M6:M7"/>
    <mergeCell ref="D4:J4"/>
    <mergeCell ref="K4:K7"/>
    <mergeCell ref="L4:M5"/>
    <mergeCell ref="N4:N7"/>
    <mergeCell ref="Q6:Q7"/>
    <mergeCell ref="Z4:Z7"/>
    <mergeCell ref="V5:V7"/>
    <mergeCell ref="W5:W7"/>
    <mergeCell ref="X5:X6"/>
    <mergeCell ref="P6:P7"/>
    <mergeCell ref="A1:N1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U5:U7"/>
    <mergeCell ref="O4:R4"/>
    <mergeCell ref="S4:S7"/>
    <mergeCell ref="T4:T7"/>
    <mergeCell ref="U4:X4"/>
    <mergeCell ref="Y4:Y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0" fitToHeight="0" orientation="portrait" r:id="rId1"/>
  <headerFooter alignWithMargins="0"/>
  <colBreaks count="1" manualBreakCount="1">
    <brk id="1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第65表</vt:lpstr>
      <vt:lpstr>第65表!Print_Area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2022-02-15T02:47:07Z</dcterms:created>
  <dcterms:modified xsi:type="dcterms:W3CDTF">2022-02-15T02:47:14Z</dcterms:modified>
</cp:coreProperties>
</file>