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6" activeTab="0"/>
  </bookViews>
  <sheets>
    <sheet name="第24,25,26表 " sheetId="1" r:id="rId1"/>
    <sheet name="第２5表" sheetId="2" r:id="rId2"/>
    <sheet name="第２6表" sheetId="3" r:id="rId3"/>
  </sheets>
  <externalReferences>
    <externalReference r:id="rId6"/>
    <externalReference r:id="rId7"/>
  </externalReferences>
  <definedNames>
    <definedName name="_1NEN" localSheetId="1">'[2]第３表'!$F$1:$F$104</definedName>
    <definedName name="_1NEN">'[1]第３表'!$F$1:$F$104</definedName>
    <definedName name="_Regression_Int" localSheetId="1" hidden="1">1</definedName>
    <definedName name="_xlnm.Print_Area" localSheetId="0">'第24,25,26表 '!$A$1:$AK$57</definedName>
    <definedName name="_xlnm.Print_Area" localSheetId="1">'第２5表'!$A$1:$AA$20</definedName>
    <definedName name="_xlnm.Print_Area" localSheetId="2">'第２6表'!$A$1:$AB$16</definedName>
    <definedName name="Print_Area_MI" localSheetId="1">'第２5表'!$A$1:$W$1</definedName>
    <definedName name="Print_Area_MI">'[1]第１表'!$B$1:$N$59</definedName>
    <definedName name="Print_Titles_MI" localSheetId="1">'[2]第２表'!$2:$8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<sst xmlns="http://schemas.openxmlformats.org/spreadsheetml/2006/main" count="161" uniqueCount="82">
  <si>
    <t>計</t>
  </si>
  <si>
    <t>男</t>
  </si>
  <si>
    <t>女</t>
  </si>
  <si>
    <t>(単位：人)</t>
  </si>
  <si>
    <t>区   分</t>
  </si>
  <si>
    <t>計</t>
  </si>
  <si>
    <t>養護教諭</t>
  </si>
  <si>
    <t>養護助教諭</t>
  </si>
  <si>
    <t>栄養教諭</t>
  </si>
  <si>
    <t>事務職員</t>
  </si>
  <si>
    <t>学校図書館
事務員</t>
  </si>
  <si>
    <t>用務員</t>
  </si>
  <si>
    <t>学校栄養
職員</t>
  </si>
  <si>
    <t>そ　の　他　の　者</t>
  </si>
  <si>
    <t>（つづき）</t>
  </si>
  <si>
    <t>警備員
その他</t>
  </si>
  <si>
    <t>主幹教諭</t>
  </si>
  <si>
    <t>指導教諭</t>
  </si>
  <si>
    <t>休職者等
（再掲）</t>
  </si>
  <si>
    <t>（つづき）</t>
  </si>
  <si>
    <t>（つづき）</t>
  </si>
  <si>
    <t>…</t>
  </si>
  <si>
    <t>１学年</t>
  </si>
  <si>
    <t>２学年</t>
  </si>
  <si>
    <t>３学年</t>
  </si>
  <si>
    <t>養護職員</t>
  </si>
  <si>
    <t>(看護師等)</t>
  </si>
  <si>
    <t>本校</t>
  </si>
  <si>
    <t>分校</t>
  </si>
  <si>
    <t>肢体
不自由</t>
  </si>
  <si>
    <t>病弱・
身体虚弱</t>
  </si>
  <si>
    <t>弱視</t>
  </si>
  <si>
    <t>難聴</t>
  </si>
  <si>
    <t>計</t>
  </si>
  <si>
    <t>４学年</t>
  </si>
  <si>
    <t>５学年</t>
  </si>
  <si>
    <t>６学年</t>
  </si>
  <si>
    <t>７学年</t>
  </si>
  <si>
    <t>８学年</t>
  </si>
  <si>
    <t>９学年</t>
  </si>
  <si>
    <t>単式
学級</t>
  </si>
  <si>
    <t>２個
学年</t>
  </si>
  <si>
    <t>複式
学級</t>
  </si>
  <si>
    <t>知的
障害</t>
  </si>
  <si>
    <t>言語
障害</t>
  </si>
  <si>
    <t>学　　級　　数</t>
  </si>
  <si>
    <t>学　　校　　数</t>
  </si>
  <si>
    <t>女</t>
  </si>
  <si>
    <t>負担法による
事務職員</t>
  </si>
  <si>
    <t>学校給食
調理従事員</t>
  </si>
  <si>
    <t>第２４表　　　学　校　数　・　学　級　数　及　び　学　年　別　児　童　生　徒　数</t>
  </si>
  <si>
    <t>校　長</t>
  </si>
  <si>
    <t>教　頭</t>
  </si>
  <si>
    <t>教　諭</t>
  </si>
  <si>
    <t>副校長</t>
  </si>
  <si>
    <t>助教諭　</t>
  </si>
  <si>
    <t>講　師</t>
  </si>
  <si>
    <t>第２５表　　　職　名　別　教　員　数</t>
  </si>
  <si>
    <t>第２６表　　　職　員　数　（　本　務　者　）</t>
  </si>
  <si>
    <t>区　　分</t>
  </si>
  <si>
    <t>区   分</t>
  </si>
  <si>
    <t>自閉症・
情緒障害</t>
  </si>
  <si>
    <t>児　　　童　　　生　　　徒　　　数</t>
  </si>
  <si>
    <t xml:space="preserve"> &lt;義務教育学校&gt;</t>
  </si>
  <si>
    <t>(単位：人)</t>
  </si>
  <si>
    <t>特　別　支　援　学　級</t>
  </si>
  <si>
    <t>特別支援
学級児童
生徒数
（再掲）</t>
  </si>
  <si>
    <t xml:space="preserve"> &lt;義務教育学校&gt;</t>
  </si>
  <si>
    <t>負担法による
学校栄養職員</t>
  </si>
  <si>
    <t>「教員」（本務者）
（兼務者）以外の
教員</t>
  </si>
  <si>
    <t>本 務 者</t>
  </si>
  <si>
    <t>兼 務 者</t>
  </si>
  <si>
    <t>令和２年度</t>
  </si>
  <si>
    <t>(単位：校，学級，人)</t>
  </si>
  <si>
    <t>令和３年度</t>
  </si>
  <si>
    <t>令和3年度</t>
  </si>
  <si>
    <t>（名取市）</t>
  </si>
  <si>
    <t>（栗原市）</t>
  </si>
  <si>
    <t>　公　　立</t>
  </si>
  <si>
    <t>　（名取市）</t>
  </si>
  <si>
    <t>公　　立</t>
  </si>
  <si>
    <t>　（栗原市）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</si>
</sst>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明朝"/>
      <family val="1"/>
    </font>
    <font>
      <b/>
      <sz val="8"/>
      <name val="書院細明朝体"/>
      <family val="1"/>
    </font>
    <font>
      <b/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10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3" fillId="0" borderId="0" xfId="67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3" fontId="16" fillId="0" borderId="0" xfId="64" applyNumberFormat="1" applyFont="1" applyFill="1" applyAlignment="1">
      <alignment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5" fillId="0" borderId="0" xfId="67" applyNumberFormat="1" applyFont="1" applyFill="1" applyAlignment="1">
      <alignment vertical="center"/>
      <protection/>
    </xf>
    <xf numFmtId="178" fontId="58" fillId="0" borderId="0" xfId="67" applyNumberFormat="1" applyFont="1" applyFill="1" applyAlignment="1">
      <alignment horizontal="centerContinuous" vertical="center"/>
      <protection/>
    </xf>
    <xf numFmtId="178" fontId="58" fillId="0" borderId="0" xfId="67" applyNumberFormat="1" applyFont="1" applyFill="1" applyAlignment="1">
      <alignment vertical="center"/>
      <protection/>
    </xf>
    <xf numFmtId="178" fontId="59" fillId="0" borderId="0" xfId="67" applyNumberFormat="1" applyFont="1" applyFill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horizontal="left" vertical="center"/>
      <protection/>
    </xf>
    <xf numFmtId="178" fontId="59" fillId="0" borderId="0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>
      <alignment horizontal="right" vertical="center"/>
      <protection/>
    </xf>
    <xf numFmtId="178" fontId="58" fillId="0" borderId="10" xfId="67" applyNumberFormat="1" applyFont="1" applyFill="1" applyBorder="1" applyAlignment="1">
      <alignment vertical="center"/>
      <protection/>
    </xf>
    <xf numFmtId="178" fontId="58" fillId="0" borderId="11" xfId="67" applyNumberFormat="1" applyFont="1" applyFill="1" applyBorder="1" applyAlignment="1" applyProtection="1">
      <alignment horizontal="centerContinuous" vertical="center"/>
      <protection/>
    </xf>
    <xf numFmtId="178" fontId="58" fillId="0" borderId="12" xfId="67" applyNumberFormat="1" applyFont="1" applyFill="1" applyBorder="1" applyAlignment="1">
      <alignment horizontal="centerContinuous" vertical="center"/>
      <protection/>
    </xf>
    <xf numFmtId="178" fontId="58" fillId="0" borderId="13" xfId="67" applyNumberFormat="1" applyFont="1" applyFill="1" applyBorder="1" applyAlignment="1" applyProtection="1">
      <alignment horizontal="center" vertical="center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3" fontId="19" fillId="0" borderId="0" xfId="64" applyNumberFormat="1" applyFont="1" applyFill="1" applyAlignment="1">
      <alignment vertical="center"/>
      <protection/>
    </xf>
    <xf numFmtId="3" fontId="17" fillId="0" borderId="0" xfId="64" applyNumberFormat="1" applyFont="1" applyFill="1" applyAlignment="1">
      <alignment vertical="center"/>
      <protection/>
    </xf>
    <xf numFmtId="3" fontId="12" fillId="0" borderId="0" xfId="64" applyNumberFormat="1" applyFont="1" applyFill="1" applyAlignment="1" applyProtection="1">
      <alignment vertical="center"/>
      <protection locked="0"/>
    </xf>
    <xf numFmtId="3" fontId="12" fillId="0" borderId="0" xfId="64" applyNumberFormat="1" applyFont="1" applyFill="1" applyAlignment="1">
      <alignment horizontal="centerContinuous" vertical="center"/>
      <protection/>
    </xf>
    <xf numFmtId="3" fontId="12" fillId="0" borderId="0" xfId="64" applyNumberFormat="1" applyFont="1" applyFill="1" applyAlignment="1">
      <alignment vertical="center"/>
      <protection/>
    </xf>
    <xf numFmtId="178" fontId="12" fillId="0" borderId="0" xfId="65" applyNumberFormat="1" applyFont="1" applyFill="1" applyAlignment="1">
      <alignment horizontal="centerContinuous" vertical="center"/>
      <protection/>
    </xf>
    <xf numFmtId="178" fontId="12" fillId="0" borderId="0" xfId="65" applyNumberFormat="1" applyFont="1" applyFill="1" applyAlignment="1" applyProtection="1">
      <alignment vertical="center"/>
      <protection/>
    </xf>
    <xf numFmtId="178" fontId="12" fillId="0" borderId="0" xfId="65" applyNumberFormat="1" applyFont="1" applyFill="1" applyAlignment="1" applyProtection="1">
      <alignment horizontal="centerContinuous" vertical="center"/>
      <protection/>
    </xf>
    <xf numFmtId="3" fontId="13" fillId="0" borderId="0" xfId="64" applyNumberFormat="1" applyFont="1" applyFill="1" applyAlignment="1">
      <alignment vertical="center"/>
      <protection/>
    </xf>
    <xf numFmtId="3" fontId="12" fillId="0" borderId="0" xfId="64" applyNumberFormat="1" applyFont="1" applyFill="1" applyBorder="1" applyAlignment="1" applyProtection="1">
      <alignment horizontal="left" vertical="center"/>
      <protection locked="0"/>
    </xf>
    <xf numFmtId="3" fontId="12" fillId="0" borderId="0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Fill="1" applyBorder="1" applyAlignment="1">
      <alignment vertical="center"/>
      <protection/>
    </xf>
    <xf numFmtId="3" fontId="12" fillId="0" borderId="0" xfId="64" applyNumberFormat="1" applyFont="1" applyFill="1" applyBorder="1" applyAlignment="1">
      <alignment horizontal="centerContinuous" vertical="center"/>
      <protection/>
    </xf>
    <xf numFmtId="178" fontId="12" fillId="0" borderId="0" xfId="65" applyNumberFormat="1" applyFont="1" applyFill="1" applyBorder="1" applyAlignment="1" applyProtection="1">
      <alignment horizontal="left" vertical="center"/>
      <protection locked="0"/>
    </xf>
    <xf numFmtId="178" fontId="12" fillId="0" borderId="0" xfId="65" applyNumberFormat="1" applyFont="1" applyFill="1" applyBorder="1" applyAlignment="1">
      <alignment horizontal="left" vertical="center"/>
      <protection/>
    </xf>
    <xf numFmtId="176" fontId="12" fillId="0" borderId="14" xfId="62" applyNumberFormat="1" applyFont="1" applyFill="1" applyBorder="1" applyAlignment="1">
      <alignment horizontal="center" vertical="center" wrapText="1" shrinkToFit="1"/>
      <protection/>
    </xf>
    <xf numFmtId="176" fontId="12" fillId="0" borderId="0" xfId="62" applyNumberFormat="1" applyFont="1" applyFill="1" applyBorder="1" applyAlignment="1">
      <alignment vertical="center"/>
      <protection/>
    </xf>
    <xf numFmtId="3" fontId="13" fillId="0" borderId="0" xfId="64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80" fontId="12" fillId="0" borderId="0" xfId="64" applyNumberFormat="1" applyFont="1" applyFill="1" applyBorder="1" applyAlignment="1" applyProtection="1">
      <alignment vertical="center"/>
      <protection/>
    </xf>
    <xf numFmtId="180" fontId="13" fillId="0" borderId="0" xfId="64" applyNumberFormat="1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/>
    </xf>
    <xf numFmtId="176" fontId="12" fillId="0" borderId="15" xfId="62" applyNumberFormat="1" applyFont="1" applyFill="1" applyBorder="1" applyAlignment="1" applyProtection="1">
      <alignment horizontal="left" vertical="center"/>
      <protection/>
    </xf>
    <xf numFmtId="180" fontId="12" fillId="0" borderId="15" xfId="64" applyNumberFormat="1" applyFont="1" applyFill="1" applyBorder="1" applyAlignment="1" applyProtection="1">
      <alignment vertical="center"/>
      <protection/>
    </xf>
    <xf numFmtId="3" fontId="13" fillId="0" borderId="15" xfId="64" applyNumberFormat="1" applyFont="1" applyFill="1" applyBorder="1" applyAlignment="1">
      <alignment vertical="center"/>
      <protection/>
    </xf>
    <xf numFmtId="180" fontId="13" fillId="0" borderId="15" xfId="64" applyNumberFormat="1" applyFont="1" applyFill="1" applyBorder="1" applyAlignment="1">
      <alignment vertical="center"/>
      <protection/>
    </xf>
    <xf numFmtId="0" fontId="13" fillId="0" borderId="15" xfId="64" applyFont="1" applyFill="1" applyBorder="1" applyAlignment="1">
      <alignment vertical="center"/>
      <protection/>
    </xf>
    <xf numFmtId="37" fontId="58" fillId="0" borderId="0" xfId="67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Border="1" applyAlignment="1" applyProtection="1">
      <alignment horizontal="right" vertical="center"/>
      <protection/>
    </xf>
    <xf numFmtId="178" fontId="58" fillId="0" borderId="15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vertical="center"/>
      <protection locked="0"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Alignment="1">
      <alignment vertical="center"/>
      <protection/>
    </xf>
    <xf numFmtId="0" fontId="21" fillId="0" borderId="0" xfId="0" applyFont="1" applyFill="1" applyAlignment="1">
      <alignment vertical="center"/>
    </xf>
    <xf numFmtId="178" fontId="12" fillId="0" borderId="0" xfId="68" applyNumberFormat="1" applyFont="1" applyFill="1" applyBorder="1" applyAlignment="1" applyProtection="1">
      <alignment horizontal="left" vertical="center"/>
      <protection/>
    </xf>
    <xf numFmtId="178" fontId="12" fillId="0" borderId="0" xfId="68" applyNumberFormat="1" applyFont="1" applyFill="1" applyBorder="1" applyAlignment="1">
      <alignment horizontal="left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7" xfId="68" applyNumberFormat="1" applyFont="1" applyFill="1" applyBorder="1" applyAlignment="1" applyProtection="1">
      <alignment horizontal="center" vertical="center"/>
      <protection/>
    </xf>
    <xf numFmtId="178" fontId="12" fillId="0" borderId="0" xfId="68" applyNumberFormat="1" applyFont="1" applyFill="1" applyBorder="1" applyAlignment="1" applyProtection="1">
      <alignment vertical="center" wrapText="1"/>
      <protection/>
    </xf>
    <xf numFmtId="178" fontId="12" fillId="0" borderId="13" xfId="68" applyNumberFormat="1" applyFont="1" applyFill="1" applyBorder="1" applyAlignment="1" applyProtection="1">
      <alignment horizontal="center" vertical="center"/>
      <protection/>
    </xf>
    <xf numFmtId="178" fontId="12" fillId="0" borderId="10" xfId="68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 vertical="center"/>
    </xf>
    <xf numFmtId="176" fontId="15" fillId="0" borderId="0" xfId="62" applyNumberFormat="1" applyFont="1" applyFill="1" applyBorder="1" applyAlignment="1" applyProtection="1">
      <alignment horizontal="center" vertical="center"/>
      <protection/>
    </xf>
    <xf numFmtId="178" fontId="15" fillId="0" borderId="0" xfId="68" applyNumberFormat="1" applyFont="1" applyFill="1" applyBorder="1" applyAlignment="1" applyProtection="1">
      <alignment vertical="center"/>
      <protection locked="0"/>
    </xf>
    <xf numFmtId="178" fontId="15" fillId="0" borderId="0" xfId="68" applyNumberFormat="1" applyFont="1" applyFill="1" applyBorder="1" applyAlignment="1" applyProtection="1">
      <alignment horizontal="right" vertical="center"/>
      <protection locked="0"/>
    </xf>
    <xf numFmtId="178" fontId="12" fillId="0" borderId="0" xfId="68" applyNumberFormat="1" applyFont="1" applyFill="1" applyBorder="1" applyAlignment="1" applyProtection="1">
      <alignment vertical="center"/>
      <protection/>
    </xf>
    <xf numFmtId="178" fontId="12" fillId="0" borderId="0" xfId="67" applyNumberFormat="1" applyFont="1" applyFill="1" applyBorder="1" applyAlignment="1">
      <alignment vertical="center"/>
      <protection/>
    </xf>
    <xf numFmtId="178" fontId="12" fillId="0" borderId="15" xfId="68" applyNumberFormat="1" applyFont="1" applyFill="1" applyBorder="1" applyAlignment="1">
      <alignment vertical="center"/>
      <protection/>
    </xf>
    <xf numFmtId="178" fontId="12" fillId="0" borderId="0" xfId="68" applyNumberFormat="1" applyFont="1" applyFill="1" applyBorder="1" applyAlignment="1" applyProtection="1">
      <alignment vertical="center"/>
      <protection locked="0"/>
    </xf>
    <xf numFmtId="178" fontId="58" fillId="0" borderId="0" xfId="67" applyNumberFormat="1" applyFont="1" applyFill="1" applyBorder="1" applyAlignment="1" applyProtection="1">
      <alignment horizontal="right" vertical="center"/>
      <protection/>
    </xf>
    <xf numFmtId="178" fontId="58" fillId="0" borderId="11" xfId="67" applyNumberFormat="1" applyFont="1" applyFill="1" applyBorder="1" applyAlignment="1">
      <alignment vertical="center"/>
      <protection/>
    </xf>
    <xf numFmtId="176" fontId="58" fillId="0" borderId="0" xfId="62" applyNumberFormat="1" applyFont="1" applyFill="1" applyBorder="1" applyAlignment="1" applyProtection="1">
      <alignment horizontal="right" vertical="center"/>
      <protection/>
    </xf>
    <xf numFmtId="3" fontId="12" fillId="0" borderId="0" xfId="64" applyNumberFormat="1" applyFont="1" applyFill="1" applyAlignment="1" applyProtection="1">
      <alignment horizontal="center" vertical="center"/>
      <protection locked="0"/>
    </xf>
    <xf numFmtId="178" fontId="58" fillId="0" borderId="0" xfId="67" applyNumberFormat="1" applyFont="1" applyFill="1" applyBorder="1" applyAlignment="1">
      <alignment horizontal="center" vertical="center"/>
      <protection/>
    </xf>
    <xf numFmtId="178" fontId="58" fillId="0" borderId="10" xfId="67" applyNumberFormat="1" applyFont="1" applyFill="1" applyBorder="1" applyAlignment="1" applyProtection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/>
      <protection/>
    </xf>
    <xf numFmtId="178" fontId="58" fillId="0" borderId="17" xfId="67" applyNumberFormat="1" applyFont="1" applyFill="1" applyBorder="1" applyAlignment="1" applyProtection="1">
      <alignment horizontal="center" vertical="center"/>
      <protection/>
    </xf>
    <xf numFmtId="178" fontId="58" fillId="0" borderId="0" xfId="67" applyNumberFormat="1" applyFont="1" applyFill="1" applyAlignment="1">
      <alignment horizontal="center" vertical="center"/>
      <protection/>
    </xf>
    <xf numFmtId="3" fontId="12" fillId="0" borderId="18" xfId="64" applyNumberFormat="1" applyFont="1" applyFill="1" applyBorder="1" applyAlignment="1">
      <alignment vertical="center"/>
      <protection/>
    </xf>
    <xf numFmtId="180" fontId="12" fillId="0" borderId="18" xfId="64" applyNumberFormat="1" applyFont="1" applyFill="1" applyBorder="1" applyAlignment="1" applyProtection="1">
      <alignment vertical="center"/>
      <protection/>
    </xf>
    <xf numFmtId="176" fontId="60" fillId="0" borderId="0" xfId="62" applyNumberFormat="1" applyFont="1" applyFill="1" applyBorder="1" applyAlignment="1" applyProtection="1">
      <alignment horizontal="right" vertical="center"/>
      <protection/>
    </xf>
    <xf numFmtId="180" fontId="60" fillId="0" borderId="18" xfId="64" applyNumberFormat="1" applyFont="1" applyFill="1" applyBorder="1" applyAlignment="1" applyProtection="1">
      <alignment vertical="center"/>
      <protection/>
    </xf>
    <xf numFmtId="180" fontId="60" fillId="0" borderId="0" xfId="64" applyNumberFormat="1" applyFont="1" applyFill="1" applyBorder="1" applyAlignment="1" applyProtection="1">
      <alignment vertical="center"/>
      <protection/>
    </xf>
    <xf numFmtId="180" fontId="12" fillId="0" borderId="19" xfId="64" applyNumberFormat="1" applyFont="1" applyFill="1" applyBorder="1" applyAlignment="1" applyProtection="1">
      <alignment vertical="center"/>
      <protection/>
    </xf>
    <xf numFmtId="178" fontId="58" fillId="0" borderId="18" xfId="67" applyNumberFormat="1" applyFont="1" applyFill="1" applyBorder="1" applyAlignment="1">
      <alignment vertical="center"/>
      <protection/>
    </xf>
    <xf numFmtId="178" fontId="58" fillId="0" borderId="18" xfId="67" applyNumberFormat="1" applyFont="1" applyFill="1" applyBorder="1" applyAlignment="1" applyProtection="1">
      <alignment vertical="center"/>
      <protection locked="0"/>
    </xf>
    <xf numFmtId="176" fontId="61" fillId="0" borderId="0" xfId="62" applyNumberFormat="1" applyFont="1" applyFill="1" applyBorder="1" applyAlignment="1" applyProtection="1">
      <alignment horizontal="right" vertical="center"/>
      <protection/>
    </xf>
    <xf numFmtId="178" fontId="61" fillId="0" borderId="18" xfId="67" applyNumberFormat="1" applyFont="1" applyFill="1" applyBorder="1" applyAlignment="1" applyProtection="1">
      <alignment vertical="center"/>
      <protection locked="0"/>
    </xf>
    <xf numFmtId="178" fontId="61" fillId="0" borderId="0" xfId="67" applyNumberFormat="1" applyFont="1" applyFill="1" applyBorder="1" applyAlignment="1" applyProtection="1">
      <alignment vertical="center"/>
      <protection locked="0"/>
    </xf>
    <xf numFmtId="178" fontId="58" fillId="0" borderId="18" xfId="67" applyNumberFormat="1" applyFont="1" applyFill="1" applyBorder="1" applyAlignment="1" applyProtection="1">
      <alignment vertical="center"/>
      <protection/>
    </xf>
    <xf numFmtId="178" fontId="58" fillId="0" borderId="19" xfId="67" applyNumberFormat="1" applyFont="1" applyFill="1" applyBorder="1" applyAlignment="1">
      <alignment vertical="center"/>
      <protection/>
    </xf>
    <xf numFmtId="178" fontId="12" fillId="0" borderId="20" xfId="68" applyNumberFormat="1" applyFont="1" applyFill="1" applyBorder="1" applyAlignment="1" applyProtection="1">
      <alignment horizontal="center" vertical="center"/>
      <protection/>
    </xf>
    <xf numFmtId="178" fontId="12" fillId="0" borderId="18" xfId="68" applyNumberFormat="1" applyFont="1" applyFill="1" applyBorder="1" applyAlignment="1">
      <alignment vertical="center"/>
      <protection/>
    </xf>
    <xf numFmtId="178" fontId="12" fillId="0" borderId="18" xfId="68" applyNumberFormat="1" applyFont="1" applyFill="1" applyBorder="1" applyAlignment="1" applyProtection="1">
      <alignment vertical="center"/>
      <protection locked="0"/>
    </xf>
    <xf numFmtId="178" fontId="15" fillId="0" borderId="18" xfId="68" applyNumberFormat="1" applyFont="1" applyFill="1" applyBorder="1" applyAlignment="1" applyProtection="1">
      <alignment vertical="center"/>
      <protection locked="0"/>
    </xf>
    <xf numFmtId="178" fontId="12" fillId="0" borderId="18" xfId="68" applyNumberFormat="1" applyFont="1" applyFill="1" applyBorder="1" applyAlignment="1" applyProtection="1">
      <alignment vertical="center"/>
      <protection/>
    </xf>
    <xf numFmtId="178" fontId="12" fillId="0" borderId="19" xfId="68" applyNumberFormat="1" applyFont="1" applyFill="1" applyBorder="1" applyAlignment="1">
      <alignment vertical="center"/>
      <protection/>
    </xf>
    <xf numFmtId="3" fontId="12" fillId="0" borderId="0" xfId="64" applyNumberFormat="1" applyFont="1" applyFill="1" applyAlignment="1" applyProtection="1">
      <alignment horizontal="center" vertical="center"/>
      <protection locked="0"/>
    </xf>
    <xf numFmtId="3" fontId="12" fillId="0" borderId="16" xfId="64" applyNumberFormat="1" applyFont="1" applyFill="1" applyBorder="1" applyAlignment="1">
      <alignment horizontal="center" vertical="center"/>
      <protection/>
    </xf>
    <xf numFmtId="3" fontId="12" fillId="0" borderId="17" xfId="64" applyNumberFormat="1" applyFont="1" applyFill="1" applyBorder="1" applyAlignment="1">
      <alignment horizontal="center" vertical="center"/>
      <protection/>
    </xf>
    <xf numFmtId="3" fontId="12" fillId="0" borderId="20" xfId="64" applyNumberFormat="1" applyFont="1" applyFill="1" applyBorder="1" applyAlignment="1">
      <alignment horizontal="center" vertical="center"/>
      <protection/>
    </xf>
    <xf numFmtId="178" fontId="12" fillId="0" borderId="16" xfId="65" applyNumberFormat="1" applyFont="1" applyFill="1" applyBorder="1" applyAlignment="1">
      <alignment horizontal="center" vertical="center"/>
      <protection/>
    </xf>
    <xf numFmtId="178" fontId="12" fillId="0" borderId="17" xfId="65" applyNumberFormat="1" applyFont="1" applyFill="1" applyBorder="1" applyAlignment="1">
      <alignment horizontal="center" vertical="center"/>
      <protection/>
    </xf>
    <xf numFmtId="176" fontId="12" fillId="0" borderId="21" xfId="62" applyNumberFormat="1" applyFont="1" applyFill="1" applyBorder="1" applyAlignment="1" applyProtection="1">
      <alignment horizontal="center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/>
      <protection/>
    </xf>
    <xf numFmtId="176" fontId="12" fillId="0" borderId="21" xfId="62" applyNumberFormat="1" applyFont="1" applyFill="1" applyBorder="1" applyAlignment="1" applyProtection="1">
      <alignment horizontal="center" vertical="center" wrapText="1"/>
      <protection/>
    </xf>
    <xf numFmtId="176" fontId="12" fillId="0" borderId="14" xfId="62" applyNumberFormat="1" applyFont="1" applyFill="1" applyBorder="1" applyAlignment="1" applyProtection="1">
      <alignment horizontal="center" vertical="center" wrapText="1"/>
      <protection/>
    </xf>
    <xf numFmtId="176" fontId="20" fillId="0" borderId="21" xfId="62" applyNumberFormat="1" applyFont="1" applyFill="1" applyBorder="1" applyAlignment="1" applyProtection="1">
      <alignment horizontal="center" vertical="center" wrapText="1"/>
      <protection/>
    </xf>
    <xf numFmtId="176" fontId="20" fillId="0" borderId="14" xfId="62" applyNumberFormat="1" applyFont="1" applyFill="1" applyBorder="1" applyAlignment="1" applyProtection="1">
      <alignment horizontal="center" vertical="center" wrapText="1"/>
      <protection/>
    </xf>
    <xf numFmtId="178" fontId="12" fillId="0" borderId="21" xfId="65" applyNumberFormat="1" applyFont="1" applyFill="1" applyBorder="1" applyAlignment="1" applyProtection="1">
      <alignment horizontal="center" vertical="center"/>
      <protection/>
    </xf>
    <xf numFmtId="178" fontId="12" fillId="0" borderId="14" xfId="65" applyNumberFormat="1" applyFont="1" applyFill="1" applyBorder="1" applyAlignment="1" applyProtection="1">
      <alignment horizontal="center" vertical="center"/>
      <protection/>
    </xf>
    <xf numFmtId="3" fontId="12" fillId="0" borderId="16" xfId="64" applyNumberFormat="1" applyFont="1" applyFill="1" applyBorder="1" applyAlignment="1" applyProtection="1">
      <alignment horizontal="center" vertical="center"/>
      <protection/>
    </xf>
    <xf numFmtId="3" fontId="12" fillId="0" borderId="17" xfId="64" applyNumberFormat="1" applyFont="1" applyFill="1" applyBorder="1" applyAlignment="1" applyProtection="1">
      <alignment horizontal="center" vertical="center"/>
      <protection/>
    </xf>
    <xf numFmtId="3" fontId="12" fillId="0" borderId="20" xfId="64" applyNumberFormat="1" applyFont="1" applyFill="1" applyBorder="1" applyAlignment="1" applyProtection="1">
      <alignment horizontal="center" vertical="center"/>
      <protection/>
    </xf>
    <xf numFmtId="178" fontId="12" fillId="0" borderId="16" xfId="65" applyNumberFormat="1" applyFont="1" applyFill="1" applyBorder="1" applyAlignment="1" applyProtection="1">
      <alignment horizontal="center" vertical="center"/>
      <protection/>
    </xf>
    <xf numFmtId="178" fontId="12" fillId="0" borderId="20" xfId="65" applyNumberFormat="1" applyFont="1" applyFill="1" applyBorder="1" applyAlignment="1" applyProtection="1">
      <alignment horizontal="center" vertical="center"/>
      <protection/>
    </xf>
    <xf numFmtId="176" fontId="20" fillId="0" borderId="14" xfId="62" applyNumberFormat="1" applyFont="1" applyFill="1" applyBorder="1" applyAlignment="1" applyProtection="1">
      <alignment horizontal="center" vertical="center"/>
      <protection/>
    </xf>
    <xf numFmtId="176" fontId="12" fillId="0" borderId="21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22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14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19" xfId="62" applyNumberFormat="1" applyFont="1" applyFill="1" applyBorder="1" applyAlignment="1">
      <alignment horizontal="center" vertical="center"/>
      <protection/>
    </xf>
    <xf numFmtId="176" fontId="12" fillId="0" borderId="15" xfId="62" applyNumberFormat="1" applyFont="1" applyFill="1" applyBorder="1" applyAlignment="1">
      <alignment horizontal="center" vertical="center"/>
      <protection/>
    </xf>
    <xf numFmtId="176" fontId="12" fillId="0" borderId="23" xfId="62" applyNumberFormat="1" applyFont="1" applyFill="1" applyBorder="1" applyAlignment="1">
      <alignment horizontal="center" vertical="center"/>
      <protection/>
    </xf>
    <xf numFmtId="176" fontId="12" fillId="0" borderId="12" xfId="62" applyNumberFormat="1" applyFont="1" applyFill="1" applyBorder="1" applyAlignment="1" applyProtection="1">
      <alignment horizontal="center" vertical="center" wrapText="1"/>
      <protection/>
    </xf>
    <xf numFmtId="176" fontId="12" fillId="0" borderId="24" xfId="62" applyNumberFormat="1" applyFont="1" applyFill="1" applyBorder="1" applyAlignment="1" applyProtection="1">
      <alignment horizontal="center" vertical="center"/>
      <protection/>
    </xf>
    <xf numFmtId="176" fontId="12" fillId="0" borderId="23" xfId="62" applyNumberFormat="1" applyFont="1" applyFill="1" applyBorder="1" applyAlignment="1" applyProtection="1">
      <alignment horizontal="center" vertical="center"/>
      <protection/>
    </xf>
    <xf numFmtId="178" fontId="12" fillId="0" borderId="17" xfId="65" applyNumberFormat="1" applyFont="1" applyFill="1" applyBorder="1" applyAlignment="1" applyProtection="1">
      <alignment horizontal="center" vertical="center"/>
      <protection/>
    </xf>
    <xf numFmtId="176" fontId="12" fillId="0" borderId="22" xfId="62" applyNumberFormat="1" applyFont="1" applyFill="1" applyBorder="1" applyAlignment="1" applyProtection="1">
      <alignment horizontal="center" vertical="center"/>
      <protection/>
    </xf>
    <xf numFmtId="3" fontId="12" fillId="0" borderId="21" xfId="64" applyNumberFormat="1" applyFont="1" applyFill="1" applyBorder="1" applyAlignment="1" applyProtection="1">
      <alignment horizontal="center" vertical="center" textRotation="255"/>
      <protection/>
    </xf>
    <xf numFmtId="3" fontId="12" fillId="0" borderId="22" xfId="64" applyNumberFormat="1" applyFont="1" applyFill="1" applyBorder="1" applyAlignment="1" applyProtection="1">
      <alignment horizontal="center" vertical="center" textRotation="255"/>
      <protection/>
    </xf>
    <xf numFmtId="3" fontId="12" fillId="0" borderId="14" xfId="64" applyNumberFormat="1" applyFont="1" applyFill="1" applyBorder="1" applyAlignment="1" applyProtection="1">
      <alignment horizontal="center" vertical="center" textRotation="255"/>
      <protection/>
    </xf>
    <xf numFmtId="3" fontId="12" fillId="0" borderId="21" xfId="64" applyNumberFormat="1" applyFont="1" applyFill="1" applyBorder="1" applyAlignment="1" applyProtection="1">
      <alignment horizontal="center" vertical="center"/>
      <protection/>
    </xf>
    <xf numFmtId="3" fontId="12" fillId="0" borderId="22" xfId="64" applyNumberFormat="1" applyFont="1" applyFill="1" applyBorder="1" applyAlignment="1" applyProtection="1">
      <alignment horizontal="center" vertical="center"/>
      <protection/>
    </xf>
    <xf numFmtId="3" fontId="12" fillId="0" borderId="14" xfId="64" applyNumberFormat="1" applyFont="1" applyFill="1" applyBorder="1" applyAlignment="1" applyProtection="1">
      <alignment horizontal="center" vertical="center"/>
      <protection/>
    </xf>
    <xf numFmtId="178" fontId="12" fillId="0" borderId="11" xfId="66" applyNumberFormat="1" applyFont="1" applyFill="1" applyBorder="1" applyAlignment="1" applyProtection="1">
      <alignment horizontal="center" vertical="center" wrapText="1"/>
      <protection/>
    </xf>
    <xf numFmtId="178" fontId="12" fillId="0" borderId="18" xfId="66" applyNumberFormat="1" applyFont="1" applyFill="1" applyBorder="1" applyAlignment="1" applyProtection="1">
      <alignment horizontal="center" vertical="center" wrapText="1"/>
      <protection/>
    </xf>
    <xf numFmtId="178" fontId="12" fillId="0" borderId="19" xfId="66" applyNumberFormat="1" applyFont="1" applyFill="1" applyBorder="1" applyAlignment="1" applyProtection="1">
      <alignment horizontal="center" vertical="center" wrapText="1"/>
      <protection/>
    </xf>
    <xf numFmtId="178" fontId="58" fillId="0" borderId="17" xfId="67" applyNumberFormat="1" applyFont="1" applyFill="1" applyBorder="1" applyAlignment="1" applyProtection="1">
      <alignment horizontal="center" vertical="center"/>
      <protection/>
    </xf>
    <xf numFmtId="178" fontId="58" fillId="0" borderId="20" xfId="67" applyNumberFormat="1" applyFont="1" applyFill="1" applyBorder="1" applyAlignment="1" applyProtection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 shrinkToFit="1"/>
      <protection/>
    </xf>
    <xf numFmtId="178" fontId="58" fillId="0" borderId="20" xfId="67" applyNumberFormat="1" applyFont="1" applyFill="1" applyBorder="1" applyAlignment="1" applyProtection="1">
      <alignment horizontal="center" vertical="center" shrinkToFit="1"/>
      <protection/>
    </xf>
    <xf numFmtId="178" fontId="58" fillId="0" borderId="16" xfId="67" applyNumberFormat="1" applyFont="1" applyFill="1" applyBorder="1" applyAlignment="1" applyProtection="1">
      <alignment horizontal="center" vertical="center"/>
      <protection/>
    </xf>
    <xf numFmtId="178" fontId="58" fillId="0" borderId="0" xfId="67" applyNumberFormat="1" applyFont="1" applyFill="1" applyAlignment="1">
      <alignment horizontal="center" vertical="center"/>
      <protection/>
    </xf>
    <xf numFmtId="178" fontId="58" fillId="0" borderId="11" xfId="67" applyNumberFormat="1" applyFont="1" applyFill="1" applyBorder="1" applyAlignment="1" applyProtection="1">
      <alignment horizontal="center" vertical="center"/>
      <protection/>
    </xf>
    <xf numFmtId="178" fontId="58" fillId="0" borderId="12" xfId="67" applyNumberFormat="1" applyFont="1" applyFill="1" applyBorder="1" applyAlignment="1" applyProtection="1">
      <alignment horizontal="center" vertical="center"/>
      <protection/>
    </xf>
    <xf numFmtId="178" fontId="58" fillId="0" borderId="10" xfId="67" applyNumberFormat="1" applyFont="1" applyFill="1" applyBorder="1" applyAlignment="1">
      <alignment horizontal="center" vertical="center" wrapText="1"/>
      <protection/>
    </xf>
    <xf numFmtId="178" fontId="58" fillId="0" borderId="15" xfId="67" applyNumberFormat="1" applyFont="1" applyFill="1" applyBorder="1" applyAlignment="1">
      <alignment horizontal="center" vertical="center"/>
      <protection/>
    </xf>
    <xf numFmtId="178" fontId="58" fillId="0" borderId="10" xfId="67" applyNumberFormat="1" applyFont="1" applyFill="1" applyBorder="1" applyAlignment="1" applyProtection="1">
      <alignment horizontal="center" vertical="center"/>
      <protection/>
    </xf>
    <xf numFmtId="178" fontId="58" fillId="0" borderId="15" xfId="67" applyNumberFormat="1" applyFont="1" applyFill="1" applyBorder="1" applyAlignment="1" applyProtection="1">
      <alignment horizontal="center" vertical="center"/>
      <protection/>
    </xf>
    <xf numFmtId="178" fontId="12" fillId="0" borderId="11" xfId="68" applyNumberFormat="1" applyFont="1" applyFill="1" applyBorder="1" applyAlignment="1">
      <alignment horizontal="center" vertical="center"/>
      <protection/>
    </xf>
    <xf numFmtId="178" fontId="12" fillId="0" borderId="10" xfId="68" applyNumberFormat="1" applyFont="1" applyFill="1" applyBorder="1" applyAlignment="1">
      <alignment horizontal="center" vertical="center"/>
      <protection/>
    </xf>
    <xf numFmtId="178" fontId="12" fillId="0" borderId="12" xfId="68" applyNumberFormat="1" applyFont="1" applyFill="1" applyBorder="1" applyAlignment="1">
      <alignment horizontal="center" vertical="center"/>
      <protection/>
    </xf>
    <xf numFmtId="178" fontId="12" fillId="0" borderId="18" xfId="68" applyNumberFormat="1" applyFont="1" applyFill="1" applyBorder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horizontal="center" vertical="center"/>
      <protection/>
    </xf>
    <xf numFmtId="178" fontId="12" fillId="0" borderId="24" xfId="68" applyNumberFormat="1" applyFont="1" applyFill="1" applyBorder="1" applyAlignment="1">
      <alignment horizontal="center" vertical="center"/>
      <protection/>
    </xf>
    <xf numFmtId="178" fontId="12" fillId="0" borderId="19" xfId="68" applyNumberFormat="1" applyFont="1" applyFill="1" applyBorder="1" applyAlignment="1">
      <alignment horizontal="center" vertical="center"/>
      <protection/>
    </xf>
    <xf numFmtId="178" fontId="12" fillId="0" borderId="15" xfId="68" applyNumberFormat="1" applyFont="1" applyFill="1" applyBorder="1" applyAlignment="1">
      <alignment horizontal="center" vertical="center"/>
      <protection/>
    </xf>
    <xf numFmtId="178" fontId="12" fillId="0" borderId="23" xfId="68" applyNumberFormat="1" applyFont="1" applyFill="1" applyBorder="1" applyAlignment="1">
      <alignment horizontal="center" vertical="center"/>
      <protection/>
    </xf>
    <xf numFmtId="176" fontId="12" fillId="0" borderId="11" xfId="63" applyNumberFormat="1" applyFont="1" applyFill="1" applyBorder="1" applyAlignment="1" applyProtection="1">
      <alignment horizontal="center" vertical="center" wrapText="1"/>
      <protection/>
    </xf>
    <xf numFmtId="176" fontId="12" fillId="0" borderId="12" xfId="63" applyNumberFormat="1" applyFont="1" applyFill="1" applyBorder="1" applyAlignment="1" applyProtection="1">
      <alignment horizontal="center" vertical="center" wrapText="1"/>
      <protection/>
    </xf>
    <xf numFmtId="176" fontId="12" fillId="0" borderId="18" xfId="63" applyNumberFormat="1" applyFont="1" applyFill="1" applyBorder="1" applyAlignment="1" applyProtection="1">
      <alignment horizontal="center" vertical="center" wrapText="1"/>
      <protection/>
    </xf>
    <xf numFmtId="176" fontId="12" fillId="0" borderId="24" xfId="63" applyNumberFormat="1" applyFont="1" applyFill="1" applyBorder="1" applyAlignment="1" applyProtection="1">
      <alignment horizontal="center" vertical="center" wrapText="1"/>
      <protection/>
    </xf>
    <xf numFmtId="176" fontId="12" fillId="0" borderId="19" xfId="63" applyNumberFormat="1" applyFont="1" applyFill="1" applyBorder="1" applyAlignment="1" applyProtection="1">
      <alignment horizontal="center" vertical="center" wrapText="1"/>
      <protection/>
    </xf>
    <xf numFmtId="176" fontId="12" fillId="0" borderId="23" xfId="63" applyNumberFormat="1" applyFont="1" applyFill="1" applyBorder="1" applyAlignment="1" applyProtection="1">
      <alignment horizontal="center" vertical="center" wrapText="1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7" xfId="68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 wrapText="1"/>
      <protection/>
    </xf>
    <xf numFmtId="176" fontId="20" fillId="0" borderId="12" xfId="63" applyNumberFormat="1" applyFont="1" applyFill="1" applyBorder="1" applyAlignment="1" applyProtection="1">
      <alignment horizontal="center" vertical="center" wrapText="1"/>
      <protection/>
    </xf>
    <xf numFmtId="176" fontId="20" fillId="0" borderId="19" xfId="63" applyNumberFormat="1" applyFont="1" applyFill="1" applyBorder="1" applyAlignment="1" applyProtection="1">
      <alignment horizontal="center" vertical="center" wrapText="1"/>
      <protection/>
    </xf>
    <xf numFmtId="176" fontId="20" fillId="0" borderId="23" xfId="63" applyNumberFormat="1" applyFont="1" applyFill="1" applyBorder="1" applyAlignment="1" applyProtection="1">
      <alignment horizontal="center" vertical="center" wrapText="1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12" xfId="68" applyNumberFormat="1" applyFont="1" applyFill="1" applyBorder="1" applyAlignment="1" applyProtection="1">
      <alignment horizontal="center" vertical="center" wrapText="1"/>
      <protection/>
    </xf>
    <xf numFmtId="178" fontId="12" fillId="0" borderId="24" xfId="68" applyNumberFormat="1" applyFont="1" applyFill="1" applyBorder="1" applyAlignment="1" applyProtection="1">
      <alignment horizontal="center" vertical="center" wrapText="1"/>
      <protection/>
    </xf>
    <xf numFmtId="178" fontId="12" fillId="0" borderId="23" xfId="68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 applyProtection="1">
      <alignment horizontal="center" vertical="center" wrapText="1"/>
      <protection/>
    </xf>
    <xf numFmtId="178" fontId="12" fillId="0" borderId="10" xfId="68" applyNumberFormat="1" applyFont="1" applyFill="1" applyBorder="1" applyAlignment="1" applyProtection="1">
      <alignment horizontal="center" vertical="center" wrapText="1"/>
      <protection/>
    </xf>
    <xf numFmtId="178" fontId="12" fillId="0" borderId="19" xfId="68" applyNumberFormat="1" applyFont="1" applyFill="1" applyBorder="1" applyAlignment="1" applyProtection="1">
      <alignment horizontal="center" vertical="center" wrapText="1"/>
      <protection/>
    </xf>
    <xf numFmtId="178" fontId="12" fillId="0" borderId="15" xfId="68" applyNumberFormat="1" applyFont="1" applyFill="1" applyBorder="1" applyAlignment="1" applyProtection="1">
      <alignment horizontal="center" vertical="center" wrapText="1"/>
      <protection/>
    </xf>
    <xf numFmtId="178" fontId="12" fillId="0" borderId="19" xfId="68" applyNumberFormat="1" applyFont="1" applyFill="1" applyBorder="1" applyAlignment="1" applyProtection="1">
      <alignment horizontal="center" vertical="top" wrapText="1"/>
      <protection/>
    </xf>
    <xf numFmtId="178" fontId="12" fillId="0" borderId="23" xfId="68" applyNumberFormat="1" applyFont="1" applyFill="1" applyBorder="1" applyAlignment="1" applyProtection="1">
      <alignment horizontal="center" vertical="top" wrapText="1"/>
      <protection/>
    </xf>
    <xf numFmtId="176" fontId="12" fillId="0" borderId="11" xfId="63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9" xfId="63" applyNumberFormat="1" applyFont="1" applyFill="1" applyBorder="1" applyAlignment="1" applyProtection="1">
      <alignment horizontal="center" vertical="center"/>
      <protection/>
    </xf>
    <xf numFmtId="176" fontId="12" fillId="0" borderId="23" xfId="63" applyNumberFormat="1" applyFont="1" applyFill="1" applyBorder="1" applyAlignment="1" applyProtection="1">
      <alignment horizontal="center" vertical="center"/>
      <protection/>
    </xf>
    <xf numFmtId="178" fontId="12" fillId="0" borderId="11" xfId="68" applyNumberFormat="1" applyFont="1" applyFill="1" applyBorder="1" applyAlignment="1" applyProtection="1">
      <alignment horizontal="center" wrapText="1"/>
      <protection/>
    </xf>
    <xf numFmtId="178" fontId="12" fillId="0" borderId="12" xfId="68" applyNumberFormat="1" applyFont="1" applyFill="1" applyBorder="1" applyAlignment="1" applyProtection="1">
      <alignment horizont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15"/>
  <sheetViews>
    <sheetView showGridLines="0" tabSelected="1" zoomScaleSheetLayoutView="96" workbookViewId="0" topLeftCell="A1">
      <pane xSplit="1" topLeftCell="B1" activePane="topRight" state="frozen"/>
      <selection pane="topLeft" activeCell="A4" sqref="A4"/>
      <selection pane="topRight" activeCell="H41" sqref="H41"/>
    </sheetView>
  </sheetViews>
  <sheetFormatPr defaultColWidth="8.66015625" defaultRowHeight="16.5" customHeight="1"/>
  <cols>
    <col min="1" max="1" width="12.25" style="3" customWidth="1"/>
    <col min="2" max="15" width="6.58203125" style="3" customWidth="1"/>
    <col min="16" max="16" width="5.58203125" style="3" customWidth="1"/>
    <col min="17" max="36" width="4.33203125" style="3" customWidth="1"/>
    <col min="37" max="37" width="8.58203125" style="3" customWidth="1"/>
    <col min="38" max="51" width="3.75" style="3" customWidth="1"/>
    <col min="52" max="16384" width="9" style="3" customWidth="1"/>
  </cols>
  <sheetData>
    <row r="1" spans="1:37" s="19" customFormat="1" ht="16.5" customHeight="1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21"/>
      <c r="Q1" s="21"/>
      <c r="R1" s="21"/>
      <c r="S1" s="21"/>
      <c r="T1" s="21"/>
      <c r="U1" s="21"/>
      <c r="V1" s="21"/>
      <c r="W1" s="21"/>
      <c r="X1" s="21"/>
      <c r="Y1" s="22"/>
      <c r="Z1" s="23"/>
      <c r="AA1" s="24"/>
      <c r="AB1" s="25"/>
      <c r="AC1" s="24"/>
      <c r="AD1" s="24"/>
      <c r="AE1" s="24"/>
      <c r="AF1" s="24"/>
      <c r="AG1" s="24"/>
      <c r="AH1" s="26"/>
      <c r="AI1" s="24"/>
      <c r="AJ1" s="24"/>
      <c r="AK1" s="27"/>
    </row>
    <row r="2" spans="1:37" s="19" customFormat="1" ht="16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21"/>
      <c r="Q2" s="21"/>
      <c r="R2" s="21"/>
      <c r="S2" s="21"/>
      <c r="T2" s="21"/>
      <c r="U2" s="21"/>
      <c r="V2" s="21"/>
      <c r="W2" s="21"/>
      <c r="X2" s="21"/>
      <c r="Y2" s="22"/>
      <c r="Z2" s="23"/>
      <c r="AA2" s="24"/>
      <c r="AB2" s="25"/>
      <c r="AC2" s="24"/>
      <c r="AD2" s="24"/>
      <c r="AE2" s="24"/>
      <c r="AF2" s="24"/>
      <c r="AG2" s="24"/>
      <c r="AH2" s="26"/>
      <c r="AI2" s="24"/>
      <c r="AJ2" s="24"/>
      <c r="AK2" s="27"/>
    </row>
    <row r="3" spans="1:37" s="19" customFormat="1" ht="16.5" customHeight="1">
      <c r="A3" s="28" t="s">
        <v>63</v>
      </c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9" t="s">
        <v>19</v>
      </c>
      <c r="Q3" s="29"/>
      <c r="R3" s="29"/>
      <c r="S3" s="29"/>
      <c r="T3" s="29"/>
      <c r="U3" s="30"/>
      <c r="V3" s="30"/>
      <c r="W3" s="27"/>
      <c r="X3" s="27"/>
      <c r="Y3" s="29"/>
      <c r="Z3" s="31"/>
      <c r="AA3" s="32"/>
      <c r="AB3" s="32"/>
      <c r="AC3" s="32"/>
      <c r="AD3" s="33"/>
      <c r="AE3" s="33"/>
      <c r="AF3" s="33"/>
      <c r="AG3" s="33"/>
      <c r="AH3" s="33"/>
      <c r="AI3" s="33"/>
      <c r="AJ3" s="18"/>
      <c r="AK3" s="18" t="s">
        <v>73</v>
      </c>
    </row>
    <row r="4" spans="1:37" s="4" customFormat="1" ht="16.5" customHeight="1">
      <c r="A4" s="124" t="s">
        <v>59</v>
      </c>
      <c r="B4" s="112" t="s">
        <v>46</v>
      </c>
      <c r="C4" s="113"/>
      <c r="D4" s="114"/>
      <c r="E4" s="99" t="s">
        <v>45</v>
      </c>
      <c r="F4" s="100"/>
      <c r="G4" s="100"/>
      <c r="H4" s="100"/>
      <c r="I4" s="100"/>
      <c r="J4" s="100"/>
      <c r="K4" s="100"/>
      <c r="L4" s="100"/>
      <c r="M4" s="100"/>
      <c r="N4" s="100"/>
      <c r="O4" s="101"/>
      <c r="P4" s="102" t="s">
        <v>62</v>
      </c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</row>
    <row r="5" spans="1:37" s="4" customFormat="1" ht="33" customHeight="1">
      <c r="A5" s="125"/>
      <c r="B5" s="132" t="s">
        <v>0</v>
      </c>
      <c r="C5" s="104" t="s">
        <v>27</v>
      </c>
      <c r="D5" s="104" t="s">
        <v>28</v>
      </c>
      <c r="E5" s="129" t="s">
        <v>33</v>
      </c>
      <c r="F5" s="118" t="s">
        <v>40</v>
      </c>
      <c r="G5" s="34" t="s">
        <v>42</v>
      </c>
      <c r="H5" s="121" t="s">
        <v>65</v>
      </c>
      <c r="I5" s="122"/>
      <c r="J5" s="122"/>
      <c r="K5" s="122"/>
      <c r="L5" s="122"/>
      <c r="M5" s="122"/>
      <c r="N5" s="122"/>
      <c r="O5" s="123"/>
      <c r="P5" s="115" t="s">
        <v>33</v>
      </c>
      <c r="Q5" s="127"/>
      <c r="R5" s="116"/>
      <c r="S5" s="115" t="s">
        <v>22</v>
      </c>
      <c r="T5" s="116"/>
      <c r="U5" s="115" t="s">
        <v>23</v>
      </c>
      <c r="V5" s="116"/>
      <c r="W5" s="115" t="s">
        <v>24</v>
      </c>
      <c r="X5" s="116"/>
      <c r="Y5" s="115" t="s">
        <v>34</v>
      </c>
      <c r="Z5" s="116"/>
      <c r="AA5" s="115" t="s">
        <v>35</v>
      </c>
      <c r="AB5" s="116"/>
      <c r="AC5" s="115" t="s">
        <v>36</v>
      </c>
      <c r="AD5" s="116"/>
      <c r="AE5" s="115" t="s">
        <v>37</v>
      </c>
      <c r="AF5" s="116"/>
      <c r="AG5" s="115" t="s">
        <v>38</v>
      </c>
      <c r="AH5" s="116"/>
      <c r="AI5" s="115" t="s">
        <v>39</v>
      </c>
      <c r="AJ5" s="116"/>
      <c r="AK5" s="135" t="s">
        <v>66</v>
      </c>
    </row>
    <row r="6" spans="1:37" s="4" customFormat="1" ht="16.5" customHeight="1">
      <c r="A6" s="125"/>
      <c r="B6" s="133"/>
      <c r="C6" s="128"/>
      <c r="D6" s="128"/>
      <c r="E6" s="130"/>
      <c r="F6" s="119"/>
      <c r="G6" s="118" t="s">
        <v>41</v>
      </c>
      <c r="H6" s="104" t="s">
        <v>0</v>
      </c>
      <c r="I6" s="106" t="s">
        <v>43</v>
      </c>
      <c r="J6" s="106" t="s">
        <v>29</v>
      </c>
      <c r="K6" s="108" t="s">
        <v>30</v>
      </c>
      <c r="L6" s="104" t="s">
        <v>31</v>
      </c>
      <c r="M6" s="104" t="s">
        <v>32</v>
      </c>
      <c r="N6" s="106" t="s">
        <v>44</v>
      </c>
      <c r="O6" s="108" t="s">
        <v>61</v>
      </c>
      <c r="P6" s="110" t="s">
        <v>0</v>
      </c>
      <c r="Q6" s="110" t="s">
        <v>1</v>
      </c>
      <c r="R6" s="110" t="s">
        <v>2</v>
      </c>
      <c r="S6" s="110" t="s">
        <v>1</v>
      </c>
      <c r="T6" s="110" t="s">
        <v>2</v>
      </c>
      <c r="U6" s="110" t="s">
        <v>1</v>
      </c>
      <c r="V6" s="110" t="s">
        <v>2</v>
      </c>
      <c r="W6" s="110" t="s">
        <v>1</v>
      </c>
      <c r="X6" s="110" t="s">
        <v>2</v>
      </c>
      <c r="Y6" s="110" t="s">
        <v>1</v>
      </c>
      <c r="Z6" s="110" t="s">
        <v>2</v>
      </c>
      <c r="AA6" s="110" t="s">
        <v>1</v>
      </c>
      <c r="AB6" s="110" t="s">
        <v>2</v>
      </c>
      <c r="AC6" s="110" t="s">
        <v>1</v>
      </c>
      <c r="AD6" s="110" t="s">
        <v>2</v>
      </c>
      <c r="AE6" s="110" t="s">
        <v>1</v>
      </c>
      <c r="AF6" s="110" t="s">
        <v>2</v>
      </c>
      <c r="AG6" s="110" t="s">
        <v>1</v>
      </c>
      <c r="AH6" s="110" t="s">
        <v>2</v>
      </c>
      <c r="AI6" s="110" t="s">
        <v>1</v>
      </c>
      <c r="AJ6" s="110" t="s">
        <v>2</v>
      </c>
      <c r="AK6" s="136"/>
    </row>
    <row r="7" spans="1:37" s="4" customFormat="1" ht="16.5" customHeight="1">
      <c r="A7" s="126"/>
      <c r="B7" s="134"/>
      <c r="C7" s="105"/>
      <c r="D7" s="105"/>
      <c r="E7" s="131"/>
      <c r="F7" s="120"/>
      <c r="G7" s="120"/>
      <c r="H7" s="105"/>
      <c r="I7" s="105"/>
      <c r="J7" s="107"/>
      <c r="K7" s="109"/>
      <c r="L7" s="105"/>
      <c r="M7" s="105"/>
      <c r="N7" s="105"/>
      <c r="O7" s="117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37"/>
    </row>
    <row r="8" spans="1:37" s="4" customFormat="1" ht="16.5" customHeight="1">
      <c r="A8" s="35"/>
      <c r="B8" s="7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9"/>
      <c r="R8" s="29"/>
      <c r="S8" s="30"/>
      <c r="T8" s="29"/>
      <c r="U8" s="30"/>
      <c r="V8" s="30"/>
      <c r="W8" s="29"/>
      <c r="X8" s="30"/>
      <c r="Y8" s="29"/>
      <c r="Z8" s="29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20" customFormat="1" ht="16.5" customHeight="1">
      <c r="A9" s="41" t="s">
        <v>72</v>
      </c>
      <c r="B9" s="80">
        <f>SUM(C9:D9)</f>
        <v>1</v>
      </c>
      <c r="C9" s="38">
        <v>1</v>
      </c>
      <c r="D9" s="38">
        <f aca="true" t="shared" si="0" ref="D9:N9">D11</f>
        <v>0</v>
      </c>
      <c r="E9" s="38">
        <f>SUM(F9:H9)</f>
        <v>15</v>
      </c>
      <c r="F9" s="38">
        <v>11</v>
      </c>
      <c r="G9" s="38">
        <f t="shared" si="0"/>
        <v>0</v>
      </c>
      <c r="H9" s="38">
        <f>SUM(I9:O9)</f>
        <v>4</v>
      </c>
      <c r="I9" s="38">
        <v>2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v>1</v>
      </c>
      <c r="N9" s="38">
        <f t="shared" si="0"/>
        <v>0</v>
      </c>
      <c r="O9" s="38">
        <v>1</v>
      </c>
      <c r="P9" s="38">
        <f>Q9+R9</f>
        <v>298</v>
      </c>
      <c r="Q9" s="38">
        <f>SUM(S9,U9,W9,Y9,AA9,AC9,AE9,AG9,AI9)</f>
        <v>133</v>
      </c>
      <c r="R9" s="38">
        <f>SUM(T9,V9,X9,Z9,AB9,AD9,AF9,AH9,AJ9)</f>
        <v>165</v>
      </c>
      <c r="S9" s="38">
        <v>21</v>
      </c>
      <c r="T9" s="38">
        <v>26</v>
      </c>
      <c r="U9" s="38">
        <v>27</v>
      </c>
      <c r="V9" s="38">
        <v>28</v>
      </c>
      <c r="W9" s="38">
        <v>13</v>
      </c>
      <c r="X9" s="38">
        <v>24</v>
      </c>
      <c r="Y9" s="38">
        <v>13</v>
      </c>
      <c r="Z9" s="38">
        <v>11</v>
      </c>
      <c r="AA9" s="38">
        <v>11</v>
      </c>
      <c r="AB9" s="38">
        <v>12</v>
      </c>
      <c r="AC9" s="38">
        <v>8</v>
      </c>
      <c r="AD9" s="38">
        <v>13</v>
      </c>
      <c r="AE9" s="38">
        <v>17</v>
      </c>
      <c r="AF9" s="38">
        <v>21</v>
      </c>
      <c r="AG9" s="38">
        <v>11</v>
      </c>
      <c r="AH9" s="38">
        <v>16</v>
      </c>
      <c r="AI9" s="38">
        <v>12</v>
      </c>
      <c r="AJ9" s="38">
        <v>14</v>
      </c>
      <c r="AK9" s="38">
        <v>17</v>
      </c>
    </row>
    <row r="10" spans="1:37" s="20" customFormat="1" ht="16.5" customHeight="1">
      <c r="A10" s="81" t="s">
        <v>74</v>
      </c>
      <c r="B10" s="82">
        <f aca="true" t="shared" si="1" ref="B10:S10">B13+B14</f>
        <v>2</v>
      </c>
      <c r="C10" s="83">
        <f t="shared" si="1"/>
        <v>2</v>
      </c>
      <c r="D10" s="83">
        <f t="shared" si="1"/>
        <v>0</v>
      </c>
      <c r="E10" s="83">
        <f t="shared" si="1"/>
        <v>42</v>
      </c>
      <c r="F10" s="83">
        <f t="shared" si="1"/>
        <v>31</v>
      </c>
      <c r="G10" s="83">
        <f t="shared" si="1"/>
        <v>0</v>
      </c>
      <c r="H10" s="83">
        <f t="shared" si="1"/>
        <v>11</v>
      </c>
      <c r="I10" s="83">
        <f t="shared" si="1"/>
        <v>4</v>
      </c>
      <c r="J10" s="83">
        <f t="shared" si="1"/>
        <v>1</v>
      </c>
      <c r="K10" s="83">
        <f t="shared" si="1"/>
        <v>0</v>
      </c>
      <c r="L10" s="83">
        <f t="shared" si="1"/>
        <v>1</v>
      </c>
      <c r="M10" s="83">
        <f t="shared" si="1"/>
        <v>1</v>
      </c>
      <c r="N10" s="83">
        <f t="shared" si="1"/>
        <v>0</v>
      </c>
      <c r="O10" s="83">
        <f t="shared" si="1"/>
        <v>4</v>
      </c>
      <c r="P10" s="83">
        <f t="shared" si="1"/>
        <v>783</v>
      </c>
      <c r="Q10" s="83">
        <f t="shared" si="1"/>
        <v>384</v>
      </c>
      <c r="R10" s="83">
        <f t="shared" si="1"/>
        <v>399</v>
      </c>
      <c r="S10" s="83">
        <f t="shared" si="1"/>
        <v>56</v>
      </c>
      <c r="T10" s="83">
        <f aca="true" t="shared" si="2" ref="T10:AK10">T13+T14</f>
        <v>45</v>
      </c>
      <c r="U10" s="83">
        <f t="shared" si="2"/>
        <v>42</v>
      </c>
      <c r="V10" s="83">
        <f t="shared" si="2"/>
        <v>53</v>
      </c>
      <c r="W10" s="83">
        <f t="shared" si="2"/>
        <v>51</v>
      </c>
      <c r="X10" s="83">
        <f t="shared" si="2"/>
        <v>51</v>
      </c>
      <c r="Y10" s="83">
        <f t="shared" si="2"/>
        <v>42</v>
      </c>
      <c r="Z10" s="83">
        <f t="shared" si="2"/>
        <v>50</v>
      </c>
      <c r="AA10" s="83">
        <f t="shared" si="2"/>
        <v>40</v>
      </c>
      <c r="AB10" s="83">
        <f t="shared" si="2"/>
        <v>37</v>
      </c>
      <c r="AC10" s="83">
        <f t="shared" si="2"/>
        <v>42</v>
      </c>
      <c r="AD10" s="83">
        <f t="shared" si="2"/>
        <v>32</v>
      </c>
      <c r="AE10" s="83">
        <f t="shared" si="2"/>
        <v>42</v>
      </c>
      <c r="AF10" s="83">
        <f t="shared" si="2"/>
        <v>46</v>
      </c>
      <c r="AG10" s="83">
        <f t="shared" si="2"/>
        <v>37</v>
      </c>
      <c r="AH10" s="83">
        <f t="shared" si="2"/>
        <v>47</v>
      </c>
      <c r="AI10" s="83">
        <f t="shared" si="2"/>
        <v>32</v>
      </c>
      <c r="AJ10" s="83">
        <f t="shared" si="2"/>
        <v>38</v>
      </c>
      <c r="AK10" s="83">
        <f t="shared" si="2"/>
        <v>37</v>
      </c>
    </row>
    <row r="11" spans="1:37" s="4" customFormat="1" ht="16.5" customHeight="1">
      <c r="A11" s="37"/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6"/>
      <c r="AD11" s="39"/>
      <c r="AE11" s="40"/>
      <c r="AF11" s="36"/>
      <c r="AG11" s="36"/>
      <c r="AH11" s="36"/>
      <c r="AI11" s="38"/>
      <c r="AJ11" s="38"/>
      <c r="AK11" s="38"/>
    </row>
    <row r="12" spans="1:37" s="4" customFormat="1" ht="16.5" customHeight="1">
      <c r="A12" s="37" t="s">
        <v>78</v>
      </c>
      <c r="B12" s="8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6"/>
      <c r="AD12" s="39"/>
      <c r="AE12" s="40"/>
      <c r="AF12" s="36"/>
      <c r="AG12" s="36"/>
      <c r="AH12" s="36"/>
      <c r="AI12" s="38"/>
      <c r="AJ12" s="38"/>
      <c r="AK12" s="38"/>
    </row>
    <row r="13" spans="1:37" s="4" customFormat="1" ht="16.5" customHeight="1">
      <c r="A13" s="41" t="s">
        <v>76</v>
      </c>
      <c r="B13" s="80">
        <f>SUM(C13:D13)</f>
        <v>1</v>
      </c>
      <c r="C13" s="38">
        <v>1</v>
      </c>
      <c r="D13" s="38">
        <v>0</v>
      </c>
      <c r="E13" s="38">
        <f>SUM(F13:H13)</f>
        <v>18</v>
      </c>
      <c r="F13" s="38">
        <v>13</v>
      </c>
      <c r="G13" s="38">
        <v>0</v>
      </c>
      <c r="H13" s="38">
        <f>SUM(I13:O13)</f>
        <v>5</v>
      </c>
      <c r="I13" s="38">
        <v>2</v>
      </c>
      <c r="J13" s="38">
        <v>0</v>
      </c>
      <c r="K13" s="38">
        <v>0</v>
      </c>
      <c r="L13" s="38">
        <v>1</v>
      </c>
      <c r="M13" s="38">
        <v>0</v>
      </c>
      <c r="N13" s="38">
        <v>0</v>
      </c>
      <c r="O13" s="38">
        <v>2</v>
      </c>
      <c r="P13" s="38">
        <f>Q13+R13</f>
        <v>366</v>
      </c>
      <c r="Q13" s="38">
        <f>SUM(S13,U13,W13,Y13,AA13,AC13,AE13,AG13,AI13)</f>
        <v>166</v>
      </c>
      <c r="R13" s="38">
        <f>SUM(T13,V13,X13,Z13,AB13,AD13,AF13,AH13,AJ13)</f>
        <v>200</v>
      </c>
      <c r="S13" s="38">
        <v>30</v>
      </c>
      <c r="T13" s="38">
        <v>26</v>
      </c>
      <c r="U13" s="38">
        <v>21</v>
      </c>
      <c r="V13" s="38">
        <v>25</v>
      </c>
      <c r="W13" s="38">
        <v>29</v>
      </c>
      <c r="X13" s="38">
        <v>31</v>
      </c>
      <c r="Y13" s="38">
        <v>15</v>
      </c>
      <c r="Z13" s="38">
        <v>26</v>
      </c>
      <c r="AA13" s="38">
        <v>14</v>
      </c>
      <c r="AB13" s="38">
        <v>13</v>
      </c>
      <c r="AC13" s="38">
        <v>11</v>
      </c>
      <c r="AD13" s="38">
        <v>14</v>
      </c>
      <c r="AE13" s="38">
        <v>18</v>
      </c>
      <c r="AF13" s="38">
        <v>25</v>
      </c>
      <c r="AG13" s="38">
        <v>17</v>
      </c>
      <c r="AH13" s="38">
        <v>23</v>
      </c>
      <c r="AI13" s="38">
        <v>11</v>
      </c>
      <c r="AJ13" s="38">
        <v>17</v>
      </c>
      <c r="AK13" s="38">
        <v>23</v>
      </c>
    </row>
    <row r="14" spans="1:37" s="4" customFormat="1" ht="16.5" customHeight="1">
      <c r="A14" s="41" t="s">
        <v>77</v>
      </c>
      <c r="B14" s="80">
        <f>SUM(C14:D14)</f>
        <v>1</v>
      </c>
      <c r="C14" s="38">
        <v>1</v>
      </c>
      <c r="D14" s="38">
        <v>0</v>
      </c>
      <c r="E14" s="38">
        <f>SUM(F14:H14)</f>
        <v>24</v>
      </c>
      <c r="F14" s="38">
        <v>18</v>
      </c>
      <c r="G14" s="38">
        <v>0</v>
      </c>
      <c r="H14" s="38">
        <f>SUM(I14:O14)</f>
        <v>6</v>
      </c>
      <c r="I14" s="38">
        <v>2</v>
      </c>
      <c r="J14" s="38">
        <v>1</v>
      </c>
      <c r="K14" s="38">
        <v>0</v>
      </c>
      <c r="L14" s="38">
        <v>0</v>
      </c>
      <c r="M14" s="38">
        <v>1</v>
      </c>
      <c r="N14" s="38">
        <v>0</v>
      </c>
      <c r="O14" s="38">
        <v>2</v>
      </c>
      <c r="P14" s="38">
        <f>Q14+R14</f>
        <v>417</v>
      </c>
      <c r="Q14" s="38">
        <f>SUM(S14,U14,W14,Y14,AA14,AC14,AE14,AG14,AI14)</f>
        <v>218</v>
      </c>
      <c r="R14" s="38">
        <f>SUM(T14,V14,X14,Z14,AB14,AD14,AF14,AH14,AJ14)</f>
        <v>199</v>
      </c>
      <c r="S14" s="38">
        <v>26</v>
      </c>
      <c r="T14" s="38">
        <v>19</v>
      </c>
      <c r="U14" s="38">
        <v>21</v>
      </c>
      <c r="V14" s="38">
        <v>28</v>
      </c>
      <c r="W14" s="38">
        <v>22</v>
      </c>
      <c r="X14" s="38">
        <v>20</v>
      </c>
      <c r="Y14" s="38">
        <v>27</v>
      </c>
      <c r="Z14" s="38">
        <v>24</v>
      </c>
      <c r="AA14" s="38">
        <v>26</v>
      </c>
      <c r="AB14" s="38">
        <v>24</v>
      </c>
      <c r="AC14" s="38">
        <v>31</v>
      </c>
      <c r="AD14" s="38">
        <v>18</v>
      </c>
      <c r="AE14" s="38">
        <v>24</v>
      </c>
      <c r="AF14" s="38">
        <v>21</v>
      </c>
      <c r="AG14" s="38">
        <v>20</v>
      </c>
      <c r="AH14" s="38">
        <v>24</v>
      </c>
      <c r="AI14" s="38">
        <v>21</v>
      </c>
      <c r="AJ14" s="38">
        <v>21</v>
      </c>
      <c r="AK14" s="38">
        <v>14</v>
      </c>
    </row>
    <row r="15" spans="1:37" s="4" customFormat="1" ht="16.5" customHeight="1">
      <c r="A15" s="42"/>
      <c r="B15" s="8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5"/>
      <c r="AE15" s="46"/>
      <c r="AF15" s="44"/>
      <c r="AG15" s="44"/>
      <c r="AH15" s="44"/>
      <c r="AI15" s="43"/>
      <c r="AJ15" s="43"/>
      <c r="AK15" s="43"/>
    </row>
  </sheetData>
  <sheetProtection/>
  <mergeCells count="52">
    <mergeCell ref="AK5:AK7"/>
    <mergeCell ref="AA5:AB5"/>
    <mergeCell ref="AC5:AD5"/>
    <mergeCell ref="AI6:AI7"/>
    <mergeCell ref="AJ6:AJ7"/>
    <mergeCell ref="AG5:AH5"/>
    <mergeCell ref="AI5:AJ5"/>
    <mergeCell ref="AE6:AE7"/>
    <mergeCell ref="AF6:AF7"/>
    <mergeCell ref="AG6:AG7"/>
    <mergeCell ref="A4:A7"/>
    <mergeCell ref="P5:R5"/>
    <mergeCell ref="C5:C7"/>
    <mergeCell ref="D5:D7"/>
    <mergeCell ref="Y5:Z5"/>
    <mergeCell ref="Y6:Y7"/>
    <mergeCell ref="E5:E7"/>
    <mergeCell ref="B5:B7"/>
    <mergeCell ref="P6:P7"/>
    <mergeCell ref="Z6:Z7"/>
    <mergeCell ref="F5:F7"/>
    <mergeCell ref="G6:G7"/>
    <mergeCell ref="Q6:Q7"/>
    <mergeCell ref="R6:R7"/>
    <mergeCell ref="L6:L7"/>
    <mergeCell ref="M6:M7"/>
    <mergeCell ref="N6:N7"/>
    <mergeCell ref="H5:O5"/>
    <mergeCell ref="AH6:AH7"/>
    <mergeCell ref="AE5:AF5"/>
    <mergeCell ref="W6:W7"/>
    <mergeCell ref="X6:X7"/>
    <mergeCell ref="W5:X5"/>
    <mergeCell ref="AA6:AA7"/>
    <mergeCell ref="AB6:AB7"/>
    <mergeCell ref="AC6:AC7"/>
    <mergeCell ref="U6:U7"/>
    <mergeCell ref="V6:V7"/>
    <mergeCell ref="S5:T5"/>
    <mergeCell ref="U5:V5"/>
    <mergeCell ref="O6:O7"/>
    <mergeCell ref="S6:S7"/>
    <mergeCell ref="A1:O1"/>
    <mergeCell ref="E4:O4"/>
    <mergeCell ref="P4:AK4"/>
    <mergeCell ref="H6:H7"/>
    <mergeCell ref="I6:I7"/>
    <mergeCell ref="J6:J7"/>
    <mergeCell ref="K6:K7"/>
    <mergeCell ref="AD6:AD7"/>
    <mergeCell ref="B4:D4"/>
    <mergeCell ref="T6:T7"/>
  </mergeCells>
  <printOptions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8" r:id="rId2"/>
  <colBreaks count="2" manualBreakCount="2">
    <brk id="15" max="65535" man="1"/>
    <brk id="37" max="53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9"/>
  <sheetViews>
    <sheetView showGridLines="0" zoomScalePageLayoutView="0" workbookViewId="0" topLeftCell="A1">
      <pane xSplit="1" ySplit="5" topLeftCell="B6" activePane="bottomRight" state="frozen"/>
      <selection pane="topLeft" activeCell="A3" sqref="A3:A6"/>
      <selection pane="topRight" activeCell="A3" sqref="A3:A6"/>
      <selection pane="bottomLeft" activeCell="A3" sqref="A3:A6"/>
      <selection pane="bottomRight" activeCell="E28" sqref="E28"/>
    </sheetView>
  </sheetViews>
  <sheetFormatPr defaultColWidth="10.75" defaultRowHeight="16.5" customHeight="1"/>
  <cols>
    <col min="1" max="1" width="12.25" style="1" customWidth="1"/>
    <col min="2" max="4" width="7" style="1" customWidth="1"/>
    <col min="5" max="26" width="6.33203125" style="1" customWidth="1"/>
    <col min="27" max="27" width="9" style="1" bestFit="1" customWidth="1"/>
    <col min="28" max="16384" width="10.75" style="1" customWidth="1"/>
  </cols>
  <sheetData>
    <row r="1" spans="1:27" ht="16.5" customHeight="1">
      <c r="A1" s="143" t="s">
        <v>57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7"/>
      <c r="P1" s="7"/>
      <c r="Q1" s="7"/>
      <c r="R1" s="7"/>
      <c r="S1" s="7"/>
      <c r="T1" s="7"/>
      <c r="U1" s="7"/>
      <c r="V1" s="8"/>
      <c r="W1" s="7"/>
      <c r="X1" s="8"/>
      <c r="Y1" s="9"/>
      <c r="Z1" s="9"/>
      <c r="AA1" s="9"/>
    </row>
    <row r="2" spans="1:27" ht="16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"/>
      <c r="P2" s="7"/>
      <c r="Q2" s="7"/>
      <c r="R2" s="7"/>
      <c r="S2" s="7"/>
      <c r="T2" s="7"/>
      <c r="U2" s="7"/>
      <c r="V2" s="8"/>
      <c r="W2" s="7"/>
      <c r="X2" s="8"/>
      <c r="Y2" s="9"/>
      <c r="Z2" s="9"/>
      <c r="AA2" s="9"/>
    </row>
    <row r="3" spans="1:27" ht="16.5" customHeight="1">
      <c r="A3" s="28" t="s">
        <v>63</v>
      </c>
      <c r="B3" s="47"/>
      <c r="C3" s="11"/>
      <c r="D3" s="12"/>
      <c r="E3" s="12"/>
      <c r="F3" s="12"/>
      <c r="G3" s="12"/>
      <c r="H3" s="12"/>
      <c r="I3" s="12"/>
      <c r="J3" s="12"/>
      <c r="K3" s="12"/>
      <c r="L3" s="12"/>
      <c r="N3" s="12"/>
      <c r="O3" s="12" t="s">
        <v>14</v>
      </c>
      <c r="P3" s="12"/>
      <c r="Q3" s="12"/>
      <c r="R3" s="13"/>
      <c r="S3" s="13"/>
      <c r="T3" s="9"/>
      <c r="U3" s="9"/>
      <c r="V3" s="10"/>
      <c r="W3" s="11"/>
      <c r="X3" s="12"/>
      <c r="Y3" s="11"/>
      <c r="Z3" s="11"/>
      <c r="AA3" s="13" t="s">
        <v>64</v>
      </c>
    </row>
    <row r="4" spans="1:27" ht="16.5" customHeight="1">
      <c r="A4" s="148" t="s">
        <v>4</v>
      </c>
      <c r="B4" s="71"/>
      <c r="C4" s="75" t="s">
        <v>0</v>
      </c>
      <c r="D4" s="14"/>
      <c r="E4" s="142" t="s">
        <v>51</v>
      </c>
      <c r="F4" s="139"/>
      <c r="G4" s="142" t="s">
        <v>54</v>
      </c>
      <c r="H4" s="139"/>
      <c r="I4" s="138" t="s">
        <v>52</v>
      </c>
      <c r="J4" s="138"/>
      <c r="K4" s="142" t="s">
        <v>16</v>
      </c>
      <c r="L4" s="139"/>
      <c r="M4" s="142" t="s">
        <v>17</v>
      </c>
      <c r="N4" s="139"/>
      <c r="O4" s="142" t="s">
        <v>53</v>
      </c>
      <c r="P4" s="139"/>
      <c r="Q4" s="142" t="s">
        <v>55</v>
      </c>
      <c r="R4" s="139"/>
      <c r="S4" s="138" t="s">
        <v>6</v>
      </c>
      <c r="T4" s="139"/>
      <c r="U4" s="140" t="s">
        <v>7</v>
      </c>
      <c r="V4" s="141"/>
      <c r="W4" s="144" t="s">
        <v>8</v>
      </c>
      <c r="X4" s="145"/>
      <c r="Y4" s="15" t="s">
        <v>56</v>
      </c>
      <c r="Z4" s="16"/>
      <c r="AA4" s="146" t="s">
        <v>18</v>
      </c>
    </row>
    <row r="5" spans="1:27" ht="16.5" customHeight="1">
      <c r="A5" s="149"/>
      <c r="B5" s="76" t="s">
        <v>0</v>
      </c>
      <c r="C5" s="17" t="s">
        <v>1</v>
      </c>
      <c r="D5" s="76" t="s">
        <v>2</v>
      </c>
      <c r="E5" s="76" t="s">
        <v>1</v>
      </c>
      <c r="F5" s="17" t="s">
        <v>2</v>
      </c>
      <c r="G5" s="76" t="s">
        <v>1</v>
      </c>
      <c r="H5" s="17" t="s">
        <v>2</v>
      </c>
      <c r="I5" s="77" t="s">
        <v>1</v>
      </c>
      <c r="J5" s="17" t="s">
        <v>2</v>
      </c>
      <c r="K5" s="76" t="s">
        <v>1</v>
      </c>
      <c r="L5" s="17" t="s">
        <v>2</v>
      </c>
      <c r="M5" s="76" t="s">
        <v>1</v>
      </c>
      <c r="N5" s="17" t="s">
        <v>2</v>
      </c>
      <c r="O5" s="76" t="s">
        <v>1</v>
      </c>
      <c r="P5" s="17" t="s">
        <v>2</v>
      </c>
      <c r="Q5" s="77" t="s">
        <v>1</v>
      </c>
      <c r="R5" s="17" t="s">
        <v>2</v>
      </c>
      <c r="S5" s="77" t="s">
        <v>1</v>
      </c>
      <c r="T5" s="17" t="s">
        <v>2</v>
      </c>
      <c r="U5" s="17" t="s">
        <v>1</v>
      </c>
      <c r="V5" s="77" t="s">
        <v>2</v>
      </c>
      <c r="W5" s="76" t="s">
        <v>1</v>
      </c>
      <c r="X5" s="17" t="s">
        <v>2</v>
      </c>
      <c r="Y5" s="76" t="s">
        <v>1</v>
      </c>
      <c r="Z5" s="17" t="s">
        <v>2</v>
      </c>
      <c r="AA5" s="147"/>
    </row>
    <row r="6" spans="1:27" ht="16.5" customHeight="1">
      <c r="A6" s="12"/>
      <c r="B6" s="8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6" customFormat="1" ht="16.5" customHeight="1">
      <c r="A7" s="72" t="s">
        <v>72</v>
      </c>
      <c r="B7" s="86">
        <f>C7+D7</f>
        <v>34</v>
      </c>
      <c r="C7" s="51">
        <f>SUM(E7,G7,I7,K7,M7,O7,Q7,W7,Y7)</f>
        <v>12</v>
      </c>
      <c r="D7" s="51">
        <f>SUM(F7,H7,J7,L7,N7,P7,R7,T7,V7,X7,Z7)</f>
        <v>22</v>
      </c>
      <c r="E7" s="51">
        <v>1</v>
      </c>
      <c r="F7" s="51">
        <v>0</v>
      </c>
      <c r="G7" s="51">
        <v>1</v>
      </c>
      <c r="H7" s="51">
        <v>0</v>
      </c>
      <c r="I7" s="51">
        <v>1</v>
      </c>
      <c r="J7" s="51">
        <v>1</v>
      </c>
      <c r="K7" s="51">
        <v>2</v>
      </c>
      <c r="L7" s="51">
        <v>0</v>
      </c>
      <c r="M7" s="51">
        <v>0</v>
      </c>
      <c r="N7" s="51">
        <v>0</v>
      </c>
      <c r="O7" s="51">
        <v>6</v>
      </c>
      <c r="P7" s="51">
        <v>16</v>
      </c>
      <c r="Q7" s="51">
        <v>0</v>
      </c>
      <c r="R7" s="51">
        <v>0</v>
      </c>
      <c r="S7" s="51">
        <v>0</v>
      </c>
      <c r="T7" s="51">
        <v>3</v>
      </c>
      <c r="U7" s="51">
        <v>0</v>
      </c>
      <c r="V7" s="51">
        <v>0</v>
      </c>
      <c r="W7" s="51">
        <v>0</v>
      </c>
      <c r="X7" s="51">
        <v>0</v>
      </c>
      <c r="Y7" s="51">
        <v>1</v>
      </c>
      <c r="Z7" s="51">
        <v>2</v>
      </c>
      <c r="AA7" s="51">
        <v>1</v>
      </c>
    </row>
    <row r="8" spans="1:27" s="6" customFormat="1" ht="16.5" customHeight="1">
      <c r="A8" s="87" t="s">
        <v>74</v>
      </c>
      <c r="B8" s="88">
        <f>SUM(B12,B13,B15,B16)</f>
        <v>88</v>
      </c>
      <c r="C8" s="89">
        <f>SUM(C12,C13,C15,C16)</f>
        <v>40</v>
      </c>
      <c r="D8" s="89">
        <f>SUM(D12,D13,D15,D16)</f>
        <v>48</v>
      </c>
      <c r="E8" s="89">
        <f>SUM(E12,E13,E15,E16)</f>
        <v>2</v>
      </c>
      <c r="F8" s="89">
        <f aca="true" t="shared" si="0" ref="F8:AA8">SUM(F12,F13,F15,F16)</f>
        <v>0</v>
      </c>
      <c r="G8" s="89">
        <f t="shared" si="0"/>
        <v>2</v>
      </c>
      <c r="H8" s="89">
        <f t="shared" si="0"/>
        <v>0</v>
      </c>
      <c r="I8" s="89">
        <f t="shared" si="0"/>
        <v>3</v>
      </c>
      <c r="J8" s="89">
        <f t="shared" si="0"/>
        <v>1</v>
      </c>
      <c r="K8" s="89">
        <f t="shared" si="0"/>
        <v>2</v>
      </c>
      <c r="L8" s="89">
        <f t="shared" si="0"/>
        <v>1</v>
      </c>
      <c r="M8" s="89">
        <f t="shared" si="0"/>
        <v>0</v>
      </c>
      <c r="N8" s="89">
        <f t="shared" si="0"/>
        <v>0</v>
      </c>
      <c r="O8" s="89">
        <f t="shared" si="0"/>
        <v>22</v>
      </c>
      <c r="P8" s="89">
        <f t="shared" si="0"/>
        <v>33</v>
      </c>
      <c r="Q8" s="89">
        <f t="shared" si="0"/>
        <v>0</v>
      </c>
      <c r="R8" s="89">
        <f t="shared" si="0"/>
        <v>0</v>
      </c>
      <c r="S8" s="89">
        <f t="shared" si="0"/>
        <v>0</v>
      </c>
      <c r="T8" s="89">
        <f t="shared" si="0"/>
        <v>4</v>
      </c>
      <c r="U8" s="89">
        <f t="shared" si="0"/>
        <v>0</v>
      </c>
      <c r="V8" s="89">
        <f t="shared" si="0"/>
        <v>0</v>
      </c>
      <c r="W8" s="89">
        <f t="shared" si="0"/>
        <v>0</v>
      </c>
      <c r="X8" s="89">
        <f t="shared" si="0"/>
        <v>1</v>
      </c>
      <c r="Y8" s="89">
        <f t="shared" si="0"/>
        <v>9</v>
      </c>
      <c r="Z8" s="89">
        <f t="shared" si="0"/>
        <v>8</v>
      </c>
      <c r="AA8" s="89">
        <f t="shared" si="0"/>
        <v>4</v>
      </c>
    </row>
    <row r="9" spans="1:27" ht="16.5" customHeight="1">
      <c r="A9" s="12"/>
      <c r="B9" s="8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6.5" customHeight="1">
      <c r="A10" s="74" t="s">
        <v>80</v>
      </c>
      <c r="B10" s="8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6.5" customHeight="1">
      <c r="A11" s="41" t="s">
        <v>79</v>
      </c>
      <c r="B11" s="90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12"/>
    </row>
    <row r="12" spans="1:27" ht="16.5" customHeight="1">
      <c r="A12" s="70" t="s">
        <v>70</v>
      </c>
      <c r="B12" s="90">
        <f>C12+D12</f>
        <v>40</v>
      </c>
      <c r="C12" s="48">
        <f>SUM(E12,G12,I12,K12,M12,O12,Q12,W12,Y12)</f>
        <v>15</v>
      </c>
      <c r="D12" s="48">
        <f>SUM(F12,H12,J12,L12,N12,P12,R12,T12,V12,X12,Z12)</f>
        <v>25</v>
      </c>
      <c r="E12" s="48">
        <v>1</v>
      </c>
      <c r="F12" s="48">
        <v>0</v>
      </c>
      <c r="G12" s="48">
        <v>1</v>
      </c>
      <c r="H12" s="48">
        <v>0</v>
      </c>
      <c r="I12" s="48">
        <v>1</v>
      </c>
      <c r="J12" s="48">
        <v>1</v>
      </c>
      <c r="K12" s="48">
        <v>1</v>
      </c>
      <c r="L12" s="48">
        <v>1</v>
      </c>
      <c r="M12" s="48">
        <v>0</v>
      </c>
      <c r="N12" s="48">
        <v>0</v>
      </c>
      <c r="O12" s="48">
        <v>7</v>
      </c>
      <c r="P12" s="48">
        <v>18</v>
      </c>
      <c r="Q12" s="48">
        <v>0</v>
      </c>
      <c r="R12" s="48">
        <v>0</v>
      </c>
      <c r="S12" s="48">
        <v>0</v>
      </c>
      <c r="T12" s="48">
        <v>2</v>
      </c>
      <c r="U12" s="48">
        <v>0</v>
      </c>
      <c r="V12" s="48">
        <v>0</v>
      </c>
      <c r="W12" s="48">
        <v>0</v>
      </c>
      <c r="X12" s="48">
        <v>0</v>
      </c>
      <c r="Y12" s="48">
        <v>4</v>
      </c>
      <c r="Z12" s="48">
        <v>3</v>
      </c>
      <c r="AA12" s="12">
        <v>4</v>
      </c>
    </row>
    <row r="13" spans="1:27" ht="16.5" customHeight="1">
      <c r="A13" s="70" t="s">
        <v>71</v>
      </c>
      <c r="B13" s="90">
        <f>C13+D13</f>
        <v>1</v>
      </c>
      <c r="C13" s="48">
        <f>SUM(E13,G13,I13,K13,M13,O13,Q13,W13,Y13)</f>
        <v>1</v>
      </c>
      <c r="D13" s="48">
        <f>SUM(F13,H13,J13,L13,N13,P13,R13,T13,V13,X13,Z13)</f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1</v>
      </c>
      <c r="Z13" s="48">
        <v>0</v>
      </c>
      <c r="AA13" s="49" t="s">
        <v>21</v>
      </c>
    </row>
    <row r="14" spans="1:27" ht="16.5" customHeight="1">
      <c r="A14" s="41" t="s">
        <v>81</v>
      </c>
      <c r="B14" s="90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12"/>
    </row>
    <row r="15" spans="1:27" ht="16.5" customHeight="1">
      <c r="A15" s="70" t="s">
        <v>70</v>
      </c>
      <c r="B15" s="90">
        <f>C15+D15</f>
        <v>40</v>
      </c>
      <c r="C15" s="48">
        <f>SUM(E15,G15,I15,K15,M15,O15,Q15,W15,Y15)</f>
        <v>21</v>
      </c>
      <c r="D15" s="48">
        <f>SUM(F15,H15,J15,L15,N15,P15,R15,T15,V15,X15,Z15)</f>
        <v>19</v>
      </c>
      <c r="E15" s="48">
        <v>1</v>
      </c>
      <c r="F15" s="48">
        <v>0</v>
      </c>
      <c r="G15" s="48">
        <v>1</v>
      </c>
      <c r="H15" s="48">
        <v>0</v>
      </c>
      <c r="I15" s="48">
        <v>2</v>
      </c>
      <c r="J15" s="48">
        <v>0</v>
      </c>
      <c r="K15" s="48">
        <v>1</v>
      </c>
      <c r="L15" s="48">
        <v>0</v>
      </c>
      <c r="M15" s="48">
        <v>0</v>
      </c>
      <c r="N15" s="48">
        <v>0</v>
      </c>
      <c r="O15" s="48">
        <v>14</v>
      </c>
      <c r="P15" s="48">
        <v>14</v>
      </c>
      <c r="Q15" s="48">
        <v>0</v>
      </c>
      <c r="R15" s="48">
        <v>0</v>
      </c>
      <c r="S15" s="48">
        <v>0</v>
      </c>
      <c r="T15" s="48">
        <v>2</v>
      </c>
      <c r="U15" s="48">
        <v>0</v>
      </c>
      <c r="V15" s="48">
        <v>0</v>
      </c>
      <c r="W15" s="48">
        <v>0</v>
      </c>
      <c r="X15" s="48">
        <v>1</v>
      </c>
      <c r="Y15" s="48">
        <v>2</v>
      </c>
      <c r="Z15" s="48">
        <v>2</v>
      </c>
      <c r="AA15" s="12">
        <v>0</v>
      </c>
    </row>
    <row r="16" spans="1:27" ht="16.5" customHeight="1">
      <c r="A16" s="70" t="s">
        <v>71</v>
      </c>
      <c r="B16" s="90">
        <f>C16+D16</f>
        <v>7</v>
      </c>
      <c r="C16" s="48">
        <f>SUM(E16,G16,I16,K16,M16,O16,Q16,W16,Y16)</f>
        <v>3</v>
      </c>
      <c r="D16" s="48">
        <f>SUM(F16,H16,J16,L16,N16,P16,R16,T16,V16,X16,Z16)</f>
        <v>4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</v>
      </c>
      <c r="P16" s="48">
        <v>1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2</v>
      </c>
      <c r="Z16" s="48">
        <v>3</v>
      </c>
      <c r="AA16" s="49" t="s">
        <v>21</v>
      </c>
    </row>
    <row r="17" spans="1:27" ht="16.5" customHeight="1">
      <c r="A17" s="50"/>
      <c r="B17" s="9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16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  <c r="Z18" s="11"/>
      <c r="AA18" s="9"/>
    </row>
    <row r="19" spans="20:23" ht="16.5" customHeight="1">
      <c r="T19" s="2"/>
      <c r="U19" s="2"/>
      <c r="V19" s="2"/>
      <c r="W19" s="2"/>
    </row>
  </sheetData>
  <sheetProtection/>
  <mergeCells count="13">
    <mergeCell ref="AA4:AA5"/>
    <mergeCell ref="A4:A5"/>
    <mergeCell ref="E4:F4"/>
    <mergeCell ref="G4:H4"/>
    <mergeCell ref="I4:J4"/>
    <mergeCell ref="K4:L4"/>
    <mergeCell ref="Q4:R4"/>
    <mergeCell ref="S4:T4"/>
    <mergeCell ref="U4:V4"/>
    <mergeCell ref="O4:P4"/>
    <mergeCell ref="A1:N1"/>
    <mergeCell ref="M4:N4"/>
    <mergeCell ref="W4:X4"/>
  </mergeCells>
  <printOptions/>
  <pageMargins left="0.5905511811023623" right="0.5905511811023623" top="0.7874015748031497" bottom="0.3937007874015748" header="0.31496062992125984" footer="0.31496062992125984"/>
  <pageSetup fitToWidth="2" fitToHeight="1" horizontalDpi="600" verticalDpi="600" orientation="portrait" paperSize="9" scale="78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zoomScaleSheetLayoutView="96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4" sqref="E24"/>
    </sheetView>
  </sheetViews>
  <sheetFormatPr defaultColWidth="8.66015625" defaultRowHeight="16.5" customHeight="1"/>
  <cols>
    <col min="1" max="1" width="12.25" style="54" customWidth="1"/>
    <col min="2" max="4" width="7" style="54" customWidth="1"/>
    <col min="5" max="24" width="6.33203125" style="54" customWidth="1"/>
    <col min="25" max="28" width="5.83203125" style="54" customWidth="1"/>
    <col min="29" max="38" width="4.25" style="54" customWidth="1"/>
    <col min="39" max="39" width="8" style="54" customWidth="1"/>
    <col min="40" max="53" width="3.75" style="54" customWidth="1"/>
    <col min="54" max="16384" width="9" style="54" customWidth="1"/>
  </cols>
  <sheetData>
    <row r="1" spans="1:30" ht="16.5" customHeight="1">
      <c r="A1" s="171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53"/>
      <c r="P1" s="53"/>
      <c r="Q1" s="52"/>
      <c r="R1" s="52"/>
      <c r="S1" s="52"/>
      <c r="T1" s="52"/>
      <c r="U1" s="52"/>
      <c r="V1" s="52"/>
      <c r="W1" s="52"/>
      <c r="X1" s="52"/>
      <c r="Y1" s="5"/>
      <c r="Z1" s="5"/>
      <c r="AA1" s="5"/>
      <c r="AB1" s="5"/>
      <c r="AC1" s="5"/>
      <c r="AD1" s="5"/>
    </row>
    <row r="2" spans="1:30" ht="16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2"/>
      <c r="R2" s="52"/>
      <c r="S2" s="52"/>
      <c r="T2" s="52"/>
      <c r="U2" s="52"/>
      <c r="V2" s="52"/>
      <c r="W2" s="52"/>
      <c r="X2" s="52"/>
      <c r="Y2" s="5"/>
      <c r="Z2" s="5"/>
      <c r="AA2" s="5"/>
      <c r="AB2" s="5"/>
      <c r="AC2" s="5"/>
      <c r="AD2" s="5"/>
    </row>
    <row r="3" spans="1:24" ht="16.5" customHeight="1">
      <c r="A3" s="5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6"/>
      <c r="N3" s="56"/>
      <c r="O3" s="5" t="s">
        <v>20</v>
      </c>
      <c r="P3" s="5"/>
      <c r="Q3" s="5"/>
      <c r="R3" s="5"/>
      <c r="S3" s="5"/>
      <c r="T3" s="5"/>
      <c r="U3" s="5"/>
      <c r="V3" s="5"/>
      <c r="W3" s="5"/>
      <c r="X3" s="18" t="s">
        <v>3</v>
      </c>
    </row>
    <row r="4" spans="1:24" ht="16.5" customHeight="1">
      <c r="A4" s="172" t="s">
        <v>60</v>
      </c>
      <c r="B4" s="150" t="s">
        <v>0</v>
      </c>
      <c r="C4" s="151"/>
      <c r="D4" s="152"/>
      <c r="E4" s="159" t="s">
        <v>48</v>
      </c>
      <c r="F4" s="160"/>
      <c r="G4" s="159" t="s">
        <v>68</v>
      </c>
      <c r="H4" s="160"/>
      <c r="I4" s="165" t="s">
        <v>13</v>
      </c>
      <c r="J4" s="166"/>
      <c r="K4" s="166"/>
      <c r="L4" s="166"/>
      <c r="M4" s="166"/>
      <c r="N4" s="166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30" ht="16.5" customHeight="1">
      <c r="A5" s="173"/>
      <c r="B5" s="153"/>
      <c r="C5" s="154"/>
      <c r="D5" s="155"/>
      <c r="E5" s="161"/>
      <c r="F5" s="162"/>
      <c r="G5" s="161"/>
      <c r="H5" s="162"/>
      <c r="I5" s="167" t="s">
        <v>69</v>
      </c>
      <c r="J5" s="168"/>
      <c r="K5" s="181" t="s">
        <v>9</v>
      </c>
      <c r="L5" s="182"/>
      <c r="M5" s="175" t="s">
        <v>10</v>
      </c>
      <c r="N5" s="172"/>
      <c r="O5" s="185" t="s">
        <v>25</v>
      </c>
      <c r="P5" s="186"/>
      <c r="Q5" s="175" t="s">
        <v>12</v>
      </c>
      <c r="R5" s="172"/>
      <c r="S5" s="175" t="s">
        <v>49</v>
      </c>
      <c r="T5" s="172"/>
      <c r="U5" s="175" t="s">
        <v>11</v>
      </c>
      <c r="V5" s="172"/>
      <c r="W5" s="175" t="s">
        <v>15</v>
      </c>
      <c r="X5" s="176"/>
      <c r="Y5" s="59"/>
      <c r="Z5" s="59"/>
      <c r="AA5" s="59"/>
      <c r="AB5" s="59"/>
      <c r="AC5" s="59"/>
      <c r="AD5" s="59"/>
    </row>
    <row r="6" spans="1:30" ht="16.5" customHeight="1">
      <c r="A6" s="173"/>
      <c r="B6" s="156"/>
      <c r="C6" s="157"/>
      <c r="D6" s="158"/>
      <c r="E6" s="163"/>
      <c r="F6" s="164"/>
      <c r="G6" s="163"/>
      <c r="H6" s="164"/>
      <c r="I6" s="169"/>
      <c r="J6" s="170"/>
      <c r="K6" s="183"/>
      <c r="L6" s="184"/>
      <c r="M6" s="177"/>
      <c r="N6" s="174"/>
      <c r="O6" s="179" t="s">
        <v>26</v>
      </c>
      <c r="P6" s="180"/>
      <c r="Q6" s="177"/>
      <c r="R6" s="174"/>
      <c r="S6" s="177"/>
      <c r="T6" s="174"/>
      <c r="U6" s="177"/>
      <c r="V6" s="174"/>
      <c r="W6" s="177"/>
      <c r="X6" s="178"/>
      <c r="Y6" s="59"/>
      <c r="Z6" s="59"/>
      <c r="AA6" s="59"/>
      <c r="AB6" s="59"/>
      <c r="AC6" s="59"/>
      <c r="AD6" s="59"/>
    </row>
    <row r="7" spans="1:30" ht="16.5" customHeight="1">
      <c r="A7" s="174"/>
      <c r="B7" s="57" t="s">
        <v>5</v>
      </c>
      <c r="C7" s="60" t="s">
        <v>1</v>
      </c>
      <c r="D7" s="92" t="s">
        <v>2</v>
      </c>
      <c r="E7" s="57" t="s">
        <v>1</v>
      </c>
      <c r="F7" s="60" t="s">
        <v>2</v>
      </c>
      <c r="G7" s="57" t="s">
        <v>1</v>
      </c>
      <c r="H7" s="60" t="s">
        <v>2</v>
      </c>
      <c r="I7" s="58" t="s">
        <v>1</v>
      </c>
      <c r="J7" s="60" t="s">
        <v>47</v>
      </c>
      <c r="K7" s="58" t="s">
        <v>1</v>
      </c>
      <c r="L7" s="60" t="s">
        <v>47</v>
      </c>
      <c r="M7" s="58" t="s">
        <v>1</v>
      </c>
      <c r="N7" s="60" t="s">
        <v>2</v>
      </c>
      <c r="O7" s="58" t="s">
        <v>1</v>
      </c>
      <c r="P7" s="60" t="s">
        <v>2</v>
      </c>
      <c r="Q7" s="57" t="s">
        <v>1</v>
      </c>
      <c r="R7" s="60" t="s">
        <v>2</v>
      </c>
      <c r="S7" s="58" t="s">
        <v>1</v>
      </c>
      <c r="T7" s="60" t="s">
        <v>2</v>
      </c>
      <c r="U7" s="57" t="s">
        <v>1</v>
      </c>
      <c r="V7" s="60" t="s">
        <v>2</v>
      </c>
      <c r="W7" s="60" t="s">
        <v>1</v>
      </c>
      <c r="X7" s="58" t="s">
        <v>2</v>
      </c>
      <c r="Y7" s="59"/>
      <c r="Z7" s="59"/>
      <c r="AA7" s="59"/>
      <c r="AB7" s="59"/>
      <c r="AC7" s="59"/>
      <c r="AD7" s="59"/>
    </row>
    <row r="8" spans="1:24" ht="16.5" customHeight="1">
      <c r="A8" s="5"/>
      <c r="B8" s="93"/>
      <c r="C8" s="5"/>
      <c r="D8" s="5"/>
      <c r="E8" s="6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"/>
    </row>
    <row r="9" spans="1:24" s="62" customFormat="1" ht="16.5" customHeight="1">
      <c r="A9" s="41" t="s">
        <v>72</v>
      </c>
      <c r="B9" s="94">
        <f>C9+D9</f>
        <v>6</v>
      </c>
      <c r="C9" s="69">
        <f>SUM(E9,G9,I9,K9,M9,O9,Q9,S9,U9,W9)</f>
        <v>2</v>
      </c>
      <c r="D9" s="69">
        <f>SUM(F9,H9,J9,L9,N9,P9,R9,T9,V9,X9)</f>
        <v>4</v>
      </c>
      <c r="E9" s="69">
        <v>1</v>
      </c>
      <c r="F9" s="69">
        <v>2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1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1</v>
      </c>
      <c r="V9" s="69">
        <v>1</v>
      </c>
      <c r="W9" s="69">
        <v>0</v>
      </c>
      <c r="X9" s="69">
        <v>0</v>
      </c>
    </row>
    <row r="10" spans="1:24" s="62" customFormat="1" ht="16.5" customHeight="1">
      <c r="A10" s="81" t="s">
        <v>75</v>
      </c>
      <c r="B10" s="95">
        <f>SUM(B13,B14)</f>
        <v>15</v>
      </c>
      <c r="C10" s="64">
        <f>SUM(C13,C14)</f>
        <v>5</v>
      </c>
      <c r="D10" s="64">
        <f aca="true" t="shared" si="0" ref="D10:X10">SUM(D13,D14)</f>
        <v>10</v>
      </c>
      <c r="E10" s="64">
        <f t="shared" si="0"/>
        <v>3</v>
      </c>
      <c r="F10" s="64">
        <f t="shared" si="0"/>
        <v>2</v>
      </c>
      <c r="G10" s="64">
        <f t="shared" si="0"/>
        <v>0</v>
      </c>
      <c r="H10" s="64">
        <f t="shared" si="0"/>
        <v>0</v>
      </c>
      <c r="I10" s="64">
        <f t="shared" si="0"/>
        <v>0</v>
      </c>
      <c r="J10" s="64">
        <f t="shared" si="0"/>
        <v>0</v>
      </c>
      <c r="K10" s="64">
        <f t="shared" si="0"/>
        <v>0</v>
      </c>
      <c r="L10" s="64">
        <f t="shared" si="0"/>
        <v>0</v>
      </c>
      <c r="M10" s="64">
        <f t="shared" si="0"/>
        <v>0</v>
      </c>
      <c r="N10" s="64">
        <f t="shared" si="0"/>
        <v>1</v>
      </c>
      <c r="O10" s="64">
        <f t="shared" si="0"/>
        <v>0</v>
      </c>
      <c r="P10" s="64">
        <f t="shared" si="0"/>
        <v>0</v>
      </c>
      <c r="Q10" s="64">
        <f t="shared" si="0"/>
        <v>0</v>
      </c>
      <c r="R10" s="64">
        <f t="shared" si="0"/>
        <v>0</v>
      </c>
      <c r="S10" s="64">
        <f t="shared" si="0"/>
        <v>0</v>
      </c>
      <c r="T10" s="64">
        <f t="shared" si="0"/>
        <v>0</v>
      </c>
      <c r="U10" s="64">
        <f t="shared" si="0"/>
        <v>2</v>
      </c>
      <c r="V10" s="64">
        <f t="shared" si="0"/>
        <v>3</v>
      </c>
      <c r="W10" s="64">
        <f t="shared" si="0"/>
        <v>0</v>
      </c>
      <c r="X10" s="64">
        <f t="shared" si="0"/>
        <v>4</v>
      </c>
    </row>
    <row r="11" spans="1:24" s="62" customFormat="1" ht="16.5" customHeight="1">
      <c r="A11" s="63"/>
      <c r="B11" s="95"/>
      <c r="C11" s="64"/>
      <c r="D11" s="64"/>
      <c r="E11" s="65"/>
      <c r="F11" s="65"/>
      <c r="G11" s="65"/>
      <c r="H11" s="65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s="62" customFormat="1" ht="16.5" customHeight="1">
      <c r="A12" s="63" t="s">
        <v>80</v>
      </c>
      <c r="B12" s="95"/>
      <c r="C12" s="64"/>
      <c r="D12" s="64"/>
      <c r="E12" s="65"/>
      <c r="F12" s="65"/>
      <c r="G12" s="65"/>
      <c r="H12" s="65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16.5" customHeight="1">
      <c r="A13" s="41" t="s">
        <v>79</v>
      </c>
      <c r="B13" s="96">
        <f>C13+D13</f>
        <v>6</v>
      </c>
      <c r="C13" s="66">
        <f>SUM(E13,G13,I13,K13,M13,O13,Q13,S13,U13,W13)</f>
        <v>2</v>
      </c>
      <c r="D13" s="66">
        <f>SUM(F13,H13,J13,L13,N13,P13,R13,T13,V13,X13)</f>
        <v>4</v>
      </c>
      <c r="E13" s="49">
        <v>1</v>
      </c>
      <c r="F13" s="49">
        <v>2</v>
      </c>
      <c r="G13" s="49">
        <v>0</v>
      </c>
      <c r="H13" s="49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1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1</v>
      </c>
      <c r="V13" s="66">
        <v>1</v>
      </c>
      <c r="W13" s="66">
        <v>0</v>
      </c>
      <c r="X13" s="67">
        <v>0</v>
      </c>
    </row>
    <row r="14" spans="1:24" ht="16.5" customHeight="1">
      <c r="A14" s="41" t="s">
        <v>81</v>
      </c>
      <c r="B14" s="96">
        <f>C14+D14</f>
        <v>9</v>
      </c>
      <c r="C14" s="66">
        <f>SUM(E14,G14,I14,K14,M14,O14,Q14,S14,U14,W14)</f>
        <v>3</v>
      </c>
      <c r="D14" s="66">
        <f>SUM(F14,H14,J14,L14,N14,P14,R14,T14,V14,X14)</f>
        <v>6</v>
      </c>
      <c r="E14" s="49">
        <v>2</v>
      </c>
      <c r="F14" s="49">
        <v>0</v>
      </c>
      <c r="G14" s="49">
        <v>0</v>
      </c>
      <c r="H14" s="49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1</v>
      </c>
      <c r="V14" s="66">
        <v>2</v>
      </c>
      <c r="W14" s="66">
        <v>0</v>
      </c>
      <c r="X14" s="67">
        <v>4</v>
      </c>
    </row>
    <row r="15" spans="1:24" ht="16.5" customHeight="1">
      <c r="A15" s="68"/>
      <c r="B15" s="9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</sheetData>
  <sheetProtection/>
  <mergeCells count="15">
    <mergeCell ref="W5:X6"/>
    <mergeCell ref="O6:P6"/>
    <mergeCell ref="K5:L6"/>
    <mergeCell ref="M5:N6"/>
    <mergeCell ref="O5:P5"/>
    <mergeCell ref="Q5:R6"/>
    <mergeCell ref="S5:T6"/>
    <mergeCell ref="U5:V6"/>
    <mergeCell ref="B4:D6"/>
    <mergeCell ref="E4:F6"/>
    <mergeCell ref="G4:H6"/>
    <mergeCell ref="I4:N4"/>
    <mergeCell ref="I5:J6"/>
    <mergeCell ref="A1:N1"/>
    <mergeCell ref="A4:A7"/>
  </mergeCells>
  <printOptions/>
  <pageMargins left="0.5905511811023623" right="0.5905511811023623" top="0.7874015748031497" bottom="0.3937007874015748" header="0.31496062992125984" footer="0.31496062992125984"/>
  <pageSetup fitToWidth="2" fitToHeight="1" horizontalDpi="600" verticalDpi="600" orientation="portrait" paperSize="9" scale="74" r:id="rId1"/>
  <colBreaks count="1" manualBreakCount="1">
    <brk id="24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2022-02-15T02:18:10Z</dcterms:created>
  <dcterms:modified xsi:type="dcterms:W3CDTF">2022-02-15T02:18:16Z</dcterms:modified>
  <cp:category/>
  <cp:version/>
  <cp:contentType/>
  <cp:contentStatus/>
</cp:coreProperties>
</file>