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7.237\disk_zaitaku\在宅班フォルダ\09_ 新型コロナ\06　☆R3年度　サービス提供体制確保事業\06　県交付要綱\"/>
    </mc:Choice>
  </mc:AlternateContent>
  <bookViews>
    <workbookView xWindow="0" yWindow="0" windowWidth="20490" windowHeight="7530" tabRatio="822" activeTab="2"/>
  </bookViews>
  <sheets>
    <sheet name="別紙１－１" sheetId="26" r:id="rId1"/>
    <sheet name="別紙１－２" sheetId="24" r:id="rId2"/>
    <sheet name="個票１" sheetId="19" r:id="rId3"/>
  </sheets>
  <definedNames>
    <definedName name="_xlnm.Print_Area" localSheetId="2">個票１!$A$1:$AM$88</definedName>
    <definedName name="_xlnm.Print_Area" localSheetId="0">'別紙１－１'!$A$1:$AB$17</definedName>
    <definedName name="_xlnm.Print_Area" localSheetId="1">'別紙１－２'!$A$1:$M$29</definedName>
  </definedNames>
  <calcPr calcId="162913"/>
</workbook>
</file>

<file path=xl/calcChain.xml><?xml version="1.0" encoding="utf-8"?>
<calcChain xmlns="http://schemas.openxmlformats.org/spreadsheetml/2006/main">
  <c r="C102" i="19" l="1"/>
  <c r="C103" i="19"/>
  <c r="B103" i="19"/>
  <c r="B102" i="19"/>
  <c r="B115" i="19"/>
  <c r="Y9" i="26" l="1"/>
  <c r="J7" i="24"/>
  <c r="M9" i="26" l="1"/>
  <c r="AA47" i="19" l="1"/>
  <c r="AA13" i="19"/>
  <c r="C116" i="19"/>
  <c r="C117" i="19"/>
  <c r="C118" i="19"/>
  <c r="C119" i="19"/>
  <c r="C120" i="19"/>
  <c r="C121" i="19"/>
  <c r="C122" i="19"/>
  <c r="C123" i="19"/>
  <c r="C124" i="19"/>
  <c r="C125" i="19"/>
  <c r="C126" i="19"/>
  <c r="C127" i="19"/>
  <c r="C128" i="19"/>
  <c r="C115" i="19"/>
  <c r="B116" i="19"/>
  <c r="B117" i="19"/>
  <c r="B118" i="19"/>
  <c r="B119" i="19"/>
  <c r="B120" i="19"/>
  <c r="B121" i="19"/>
  <c r="B122" i="19"/>
  <c r="B123" i="19"/>
  <c r="B124" i="19"/>
  <c r="B125" i="19"/>
  <c r="B126" i="19"/>
  <c r="B127" i="19"/>
  <c r="B128" i="19"/>
  <c r="J18" i="24"/>
  <c r="J8" i="24"/>
  <c r="J15" i="24"/>
  <c r="J20" i="24"/>
  <c r="J16" i="24"/>
  <c r="J9" i="24"/>
  <c r="J10" i="24"/>
  <c r="J14" i="24"/>
  <c r="J19" i="24"/>
  <c r="J17" i="24"/>
  <c r="J12" i="24"/>
  <c r="J13" i="24"/>
  <c r="C6" i="24"/>
  <c r="J11" i="24"/>
  <c r="F65" i="19" l="1"/>
  <c r="AI47" i="19" s="1"/>
  <c r="F45" i="19"/>
  <c r="AI13" i="19" s="1"/>
  <c r="E8" i="24"/>
  <c r="G7" i="24"/>
  <c r="E19" i="24"/>
  <c r="G18" i="24"/>
  <c r="I20" i="24"/>
  <c r="E17" i="24"/>
  <c r="G20" i="24"/>
  <c r="E7" i="24"/>
  <c r="E18" i="24"/>
  <c r="G14" i="24"/>
  <c r="C14" i="24"/>
  <c r="C8" i="24"/>
  <c r="E16" i="24"/>
  <c r="I19" i="24"/>
  <c r="D17" i="24"/>
  <c r="D20" i="24"/>
  <c r="D14" i="24"/>
  <c r="C11" i="24"/>
  <c r="E10" i="24"/>
  <c r="G15" i="24"/>
  <c r="G17" i="24"/>
  <c r="C12" i="24"/>
  <c r="D7" i="24"/>
  <c r="C19" i="24"/>
  <c r="I10" i="24"/>
  <c r="C20" i="24"/>
  <c r="E15" i="24"/>
  <c r="G11" i="24"/>
  <c r="I9" i="24"/>
  <c r="I14" i="24"/>
  <c r="D19" i="24"/>
  <c r="E12" i="24"/>
  <c r="J6" i="24"/>
  <c r="D16" i="24"/>
  <c r="G12" i="24"/>
  <c r="C7" i="24"/>
  <c r="D13" i="24"/>
  <c r="I13" i="24"/>
  <c r="I7" i="24"/>
  <c r="D12" i="24"/>
  <c r="I8" i="24"/>
  <c r="E20" i="24"/>
  <c r="G9" i="24"/>
  <c r="G10" i="24"/>
  <c r="G16" i="24"/>
  <c r="G8" i="24"/>
  <c r="G13" i="24"/>
  <c r="E11" i="24"/>
  <c r="E6" i="24"/>
  <c r="C10" i="24"/>
  <c r="D11" i="24"/>
  <c r="C15" i="24"/>
  <c r="D6" i="24"/>
  <c r="C9" i="24"/>
  <c r="I11" i="24"/>
  <c r="I16" i="24"/>
  <c r="E9" i="24"/>
  <c r="C16" i="24"/>
  <c r="C13" i="24"/>
  <c r="D8" i="24"/>
  <c r="E13" i="24"/>
  <c r="I18" i="24"/>
  <c r="I12" i="24"/>
  <c r="D18" i="24"/>
  <c r="G19" i="24"/>
  <c r="D9" i="24"/>
  <c r="I15" i="24"/>
  <c r="I17" i="24"/>
  <c r="D10" i="24"/>
  <c r="C17" i="24"/>
  <c r="E14" i="24"/>
  <c r="D15" i="24"/>
  <c r="C18" i="24"/>
  <c r="K8" i="24" l="1"/>
  <c r="I6" i="24"/>
  <c r="K17" i="24"/>
  <c r="K13" i="24"/>
  <c r="K7" i="24"/>
  <c r="K16" i="24"/>
  <c r="K11" i="24"/>
  <c r="K12" i="24"/>
  <c r="K9" i="24"/>
  <c r="K14" i="24"/>
  <c r="K15" i="24"/>
  <c r="K10" i="24"/>
  <c r="K19" i="24"/>
  <c r="K18" i="24"/>
  <c r="K20" i="24"/>
  <c r="F11" i="24"/>
  <c r="F19" i="24"/>
  <c r="F7" i="24"/>
  <c r="F16" i="24"/>
  <c r="F9" i="24"/>
  <c r="F14" i="24"/>
  <c r="F8" i="24"/>
  <c r="F15" i="24"/>
  <c r="F13" i="24"/>
  <c r="F18" i="24"/>
  <c r="F12" i="24"/>
  <c r="F10" i="24"/>
  <c r="F20" i="24"/>
  <c r="F17" i="24"/>
  <c r="H20" i="24" l="1"/>
  <c r="L20" i="24" s="1"/>
  <c r="H16" i="24"/>
  <c r="L16" i="24" s="1"/>
  <c r="H9" i="24"/>
  <c r="L9" i="24" s="1"/>
  <c r="H18" i="24"/>
  <c r="L18" i="24" s="1"/>
  <c r="H12" i="24"/>
  <c r="L12" i="24" s="1"/>
  <c r="H11" i="24"/>
  <c r="L11" i="24" s="1"/>
  <c r="H8" i="24"/>
  <c r="L8" i="24" s="1"/>
  <c r="H17" i="24"/>
  <c r="L17" i="24" s="1"/>
  <c r="H14" i="24"/>
  <c r="L14" i="24" s="1"/>
  <c r="H13" i="24"/>
  <c r="L13" i="24" s="1"/>
  <c r="H15" i="24"/>
  <c r="L15" i="24" s="1"/>
  <c r="H19" i="24"/>
  <c r="L19" i="24" s="1"/>
  <c r="H7" i="24"/>
  <c r="L7" i="24" s="1"/>
  <c r="H10" i="24"/>
  <c r="L10" i="24" s="1"/>
  <c r="G6" i="24"/>
  <c r="F6" i="24" l="1"/>
  <c r="K6" i="24" l="1"/>
  <c r="K21" i="24" l="1"/>
  <c r="H6" i="24" l="1"/>
  <c r="H21" i="24" l="1"/>
  <c r="L21" i="24" s="1"/>
  <c r="U9" i="26" s="1"/>
  <c r="L6" i="24"/>
</calcChain>
</file>

<file path=xl/comments1.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<sst xmlns="http://schemas.openxmlformats.org/spreadsheetml/2006/main" count="199" uniqueCount="148">
  <si>
    <t>フリガナ</t>
    <phoneticPr fontId="2"/>
  </si>
  <si>
    <t>（郵便番号</t>
    <rPh sb="1" eb="3">
      <t>ユウビン</t>
    </rPh>
    <rPh sb="3" eb="5">
      <t>バンゴウ</t>
    </rPh>
    <phoneticPr fontId="2"/>
  </si>
  <si>
    <t>‐</t>
    <phoneticPr fontId="2"/>
  </si>
  <si>
    <t>）</t>
    <phoneticPr fontId="2"/>
  </si>
  <si>
    <t>電話番号</t>
    <rPh sb="0" eb="2">
      <t>デンワ</t>
    </rPh>
    <rPh sb="2" eb="4">
      <t>バンゴウ</t>
    </rPh>
    <phoneticPr fontId="2"/>
  </si>
  <si>
    <t>申請に関する担当者</t>
    <rPh sb="0" eb="2">
      <t>シンセイ</t>
    </rPh>
    <rPh sb="3" eb="4">
      <t>カン</t>
    </rPh>
    <rPh sb="6" eb="9">
      <t>タントウシャ</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</si>
  <si>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</si>
  <si>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</si>
  <si>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</si>
  <si>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</si>
  <si>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</si>
  <si>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</si>
  <si>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</si>
  <si>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</si>
  <si>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</si>
  <si>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</si>
  <si>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</si>
  <si>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</si>
  <si>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</si>
  <si>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</si>
  <si>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</si>
  <si>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</si>
  <si>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</si>
  <si>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事業所・施設の名称</t>
    <rPh sb="0" eb="3">
      <t>ジギョウショ</t>
    </rPh>
    <rPh sb="4" eb="6">
      <t>シセツ</t>
    </rPh>
    <rPh sb="7" eb="9">
      <t>メイショウ</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</si>
  <si>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</si>
  <si>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</si>
  <si>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</si>
  <si>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</si>
  <si>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</si>
  <si>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</si>
  <si>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短期入所生活介護事業所</t>
  </si>
  <si>
    <t>千円</t>
    <rPh sb="0" eb="2">
      <t>センエン</t>
    </rPh>
    <phoneticPr fontId="2"/>
  </si>
  <si>
    <t>E-mail</t>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</si>
  <si>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</si>
  <si>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</si>
  <si>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</si>
  <si>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事業所・施設の所在地</t>
    <rPh sb="0" eb="3">
      <t>ジギョウショ</t>
    </rPh>
    <rPh sb="4" eb="6">
      <t>シセツ</t>
    </rPh>
    <rPh sb="7" eb="10">
      <t>ショザイチ</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</si>
  <si>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</si>
  <si>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</si>
  <si>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</si>
  <si>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</si>
  <si>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介護保険
事業所番号</t>
    <rPh sb="0" eb="2">
      <t>カイゴ</t>
    </rPh>
    <rPh sb="2" eb="4">
      <t>ホケン</t>
    </rPh>
    <rPh sb="5" eb="8">
      <t>ジギョウショ</t>
    </rPh>
    <rPh sb="8" eb="10">
      <t>バンゴウ</t>
    </rPh>
    <phoneticPr fontId="2"/>
  </si>
  <si>
    <t>サービス種別</t>
    <rPh sb="4" eb="6">
      <t>シュベツ</t>
    </rPh>
    <phoneticPr fontId="2"/>
  </si>
  <si>
    <t>No.</t>
    <phoneticPr fontId="2"/>
  </si>
  <si>
    <t>（注）</t>
    <rPh sb="1" eb="2">
      <t>チュウ</t>
    </rPh>
    <phoneticPr fontId="2"/>
  </si>
  <si>
    <t>基準単価(d)</t>
    <rPh sb="0" eb="2">
      <t>キジュン</t>
    </rPh>
    <rPh sb="2" eb="4">
      <t>タンカ</t>
    </rPh>
    <phoneticPr fontId="2"/>
  </si>
  <si>
    <t>所要額(e)</t>
    <rPh sb="0" eb="3">
      <t>ショヨウガク</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</si>
  <si>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</si>
  <si>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</si>
  <si>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</si>
  <si>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</si>
  <si>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※１ 介護施設等</t>
    <phoneticPr fontId="2"/>
  </si>
  <si>
    <t>※４　通所系サービス事業所</t>
    <phoneticPr fontId="2"/>
  </si>
  <si>
    <t>　有料老人ホーム及びサービス付き高齢者向け住宅</t>
    <phoneticPr fontId="2"/>
  </si>
  <si>
    <t>　並びに認知症対応型共同生活介護事業所（短期利用認知症対応型共同生活介護に限る）</t>
    <phoneticPr fontId="2"/>
  </si>
  <si>
    <t>　小規模多機能型居宅介護事業所及び看護小規模多機能型居宅介護事業所（通いサービスに限る）</t>
    <phoneticPr fontId="2"/>
  </si>
  <si>
    <t>区分</t>
    <rPh sb="0" eb="2">
      <t>クブン</t>
    </rPh>
    <phoneticPr fontId="2"/>
  </si>
  <si>
    <t>合計（②）</t>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</si>
  <si>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</si>
  <si>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</si>
  <si>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</si>
  <si>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※５　高齢者施設等</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</si>
  <si>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</si>
  <si>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t>ウ</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</si>
  <si>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</si>
  <si>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</si>
  <si>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</si>
  <si>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</si>
  <si>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</si>
  <si>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</si>
  <si>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</si>
  <si>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</si>
  <si>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</si>
  <si>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</si>
  <si>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</si>
  <si>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</si>
  <si>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</si>
  <si>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</si>
  <si>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</si>
  <si>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</si>
  <si>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</si>
  <si>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</si>
  <si>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</si>
  <si>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</si>
  <si>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</si>
  <si>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</si>
  <si>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</si>
  <si>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</si>
  <si>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申請に関する連絡先</t>
    <rPh sb="0" eb="2">
      <t>シンセイ</t>
    </rPh>
    <rPh sb="3" eb="4">
      <t>カン</t>
    </rPh>
    <rPh sb="6" eb="9">
      <t>レンラクサキ</t>
    </rPh>
    <phoneticPr fontId="2"/>
  </si>
  <si>
    <t>（３）</t>
    <phoneticPr fontId="2"/>
  </si>
  <si>
    <t xml:space="preserve"> （３）</t>
    <phoneticPr fontId="2"/>
  </si>
  <si>
    <t xml:space="preserve"> （１），（２）</t>
    <phoneticPr fontId="2"/>
  </si>
  <si>
    <t>　※定員は短期入所系，入所施設・居住系のみ記載</t>
    <rPh sb="2" eb="4">
      <t>テイイン</t>
    </rPh>
    <rPh sb="21" eb="23">
      <t>キサイ</t>
    </rPh>
    <phoneticPr fontId="2"/>
  </si>
  <si>
    <t>　介護老人福祉施設，地域密着型介護老人福祉施設，介護老人保健施設，介護　　医療院，介護療養型医療施設，</t>
  </si>
  <si>
    <t>　認知症対応型共同生活介護事業所（短期利用認知症対応型共同生活介護を除く），養護老人ホーム，軽費老人ホーム，</t>
  </si>
  <si>
    <t>　訪問介護事業所，訪問入浴介護事業所，訪問看護事業所，訪問リハビリテーション事業所，定期巡回・随時対応型訪問介護看護事業所，</t>
  </si>
  <si>
    <t>　夜間対応型訪問介護事業所，小規模多機能型居宅介護事業所及び看護小規模多機能型居宅介護事業所（訪問サービスに限る）並びに居宅介護支援事業所，</t>
  </si>
  <si>
    <t>　短期入所生活介護事業所，短期入所療養介護事業所，小規模多機能型居宅介護事業所及び看護小規模多機能型居宅介護事業所（宿泊サービスに限る）</t>
  </si>
  <si>
    <t>　通所介護事業所，地域密着型通所介護事業所，療養通所介護事業所，認知症対応型通所介護事業所，通所リハビリテーション事業所，　</t>
  </si>
  <si>
    <t>　介護老人福祉施設，地域密着型介護老人福祉施設，介護老人保健施設，介護医療院，介護療養型医療施設，認知症対応型共同生活介護事業所，</t>
  </si>
  <si>
    <t xml:space="preserve">  養護老人ホーム，軽費老人ホーム，有料老人ホーム及びサービス付き高齢者向け住宅，短期入所生活介護事業所，短期入所療養介護事業所</t>
  </si>
  <si>
    <t>ア，イ</t>
  </si>
  <si>
    <t xml:space="preserve"> （１），（２）</t>
    <phoneticPr fontId="2"/>
  </si>
  <si>
    <t>算定額(c)</t>
    <rPh sb="0" eb="3">
      <t>サンテイガク</t>
    </rPh>
    <phoneticPr fontId="2"/>
  </si>
  <si>
    <t>算定額(f)</t>
    <rPh sb="0" eb="3">
      <t>サンテイガク</t>
    </rPh>
    <phoneticPr fontId="2"/>
  </si>
  <si>
    <t>算定額計(ｇ)</t>
    <rPh sb="0" eb="2">
      <t>サンテイ</t>
    </rPh>
    <rPh sb="2" eb="3">
      <t>ガク</t>
    </rPh>
    <rPh sb="3" eb="4">
      <t>ケイ</t>
    </rPh>
    <phoneticPr fontId="2"/>
  </si>
  <si>
    <t>　「所要額(b)」及び「所要額(e)」は「（様式１－３）事業所・施設別個票」に記載した所要額（千円未満切り捨て）を記入すること。</t>
    <rPh sb="2" eb="5">
      <t>ショヨウガク</t>
    </rPh>
    <rPh sb="9" eb="10">
      <t>オヨ</t>
    </rPh>
    <rPh sb="12" eb="15">
      <t>ショヨウガク</t>
    </rPh>
    <rPh sb="22" eb="24">
      <t>ヨウシキ</t>
    </rPh>
    <rPh sb="35" eb="37">
      <t>コヒョウ</t>
    </rPh>
    <rPh sb="39" eb="41">
      <t>キサイ</t>
    </rPh>
    <rPh sb="43" eb="46">
      <t>ショヨウガク</t>
    </rPh>
    <rPh sb="47" eb="48">
      <t>セン</t>
    </rPh>
    <rPh sb="48" eb="51">
      <t>エンミマン</t>
    </rPh>
    <rPh sb="51" eb="52">
      <t>キ</t>
    </rPh>
    <rPh sb="53" eb="54">
      <t>ス</t>
    </rPh>
    <rPh sb="57" eb="59">
      <t>キニュウ</t>
    </rPh>
    <phoneticPr fontId="2"/>
  </si>
  <si>
    <t>　「算定額(c)」は、「基準単価(a)」と「所要額(b)」を比較して低い方の額を、「算定額(f)」は、「基準単価(d)」と「所要額(e)」を比較して低い方の額をぞれぞれ記入すること。</t>
    <rPh sb="2" eb="4">
      <t>サンテイ</t>
    </rPh>
    <rPh sb="4" eb="5">
      <t>ガク</t>
    </rPh>
    <rPh sb="12" eb="14">
      <t>キジュン</t>
    </rPh>
    <rPh sb="14" eb="16">
      <t>タンカ</t>
    </rPh>
    <rPh sb="22" eb="25">
      <t>ショヨウガク</t>
    </rPh>
    <rPh sb="30" eb="32">
      <t>ヒカク</t>
    </rPh>
    <rPh sb="34" eb="35">
      <t>ヒク</t>
    </rPh>
    <rPh sb="36" eb="37">
      <t>ホウ</t>
    </rPh>
    <rPh sb="38" eb="39">
      <t>ガク</t>
    </rPh>
    <rPh sb="42" eb="44">
      <t>サンテイ</t>
    </rPh>
    <rPh sb="44" eb="45">
      <t>ガク</t>
    </rPh>
    <rPh sb="84" eb="86">
      <t>キニュウ</t>
    </rPh>
    <phoneticPr fontId="2"/>
  </si>
  <si>
    <t>　「算定額計(g)」は、「算定額(c)」と「算定額(f)」の合計額を記入すること。（自動計算）</t>
    <rPh sb="2" eb="4">
      <t>サンテイ</t>
    </rPh>
    <rPh sb="4" eb="5">
      <t>ガク</t>
    </rPh>
    <rPh sb="5" eb="6">
      <t>ケイ</t>
    </rPh>
    <rPh sb="13" eb="15">
      <t>サンテイ</t>
    </rPh>
    <rPh sb="15" eb="16">
      <t>ガク</t>
    </rPh>
    <rPh sb="22" eb="24">
      <t>サンテイ</t>
    </rPh>
    <rPh sb="24" eb="25">
      <t>ガク</t>
    </rPh>
    <rPh sb="30" eb="33">
      <t>ゴウケイガク</t>
    </rPh>
    <rPh sb="34" eb="36">
      <t>キニュウ</t>
    </rPh>
    <rPh sb="42" eb="44">
      <t>ジドウ</t>
    </rPh>
    <rPh sb="44" eb="46">
      <t>ケイサン</t>
    </rPh>
    <phoneticPr fontId="2"/>
  </si>
  <si>
    <t>（３）感染者が発生した介護サービス事業所・施設等（以下のいずれかに該当）の利用者の受け入れや当該事業所・施設等に応援職員の派遣を行う事業所・施設等（※１～※４）
　イ　（１）イ又はハに該当する介護サービス事業所・施設等
　ロ　感染症の拡大防止の観点から必要があり，自主的に休業した介護サービス事業所</t>
    <phoneticPr fontId="2"/>
  </si>
  <si>
    <t>（１）イ</t>
    <phoneticPr fontId="2"/>
  </si>
  <si>
    <t>（１）ロ</t>
    <phoneticPr fontId="2"/>
  </si>
  <si>
    <t>（１）ハ</t>
    <phoneticPr fontId="2"/>
  </si>
  <si>
    <t>（１）ニ</t>
    <phoneticPr fontId="2"/>
  </si>
  <si>
    <t>（１）ホ</t>
    <phoneticPr fontId="2"/>
  </si>
  <si>
    <t>（３）イ</t>
    <phoneticPr fontId="2"/>
  </si>
  <si>
    <t>（３）ロ</t>
    <phoneticPr fontId="2"/>
  </si>
  <si>
    <t>（２）</t>
    <phoneticPr fontId="2"/>
  </si>
  <si>
    <t xml:space="preserve"> </t>
    <phoneticPr fontId="20"/>
  </si>
  <si>
    <t>補助事業者名</t>
    <rPh sb="0" eb="2">
      <t>ホジョ</t>
    </rPh>
    <rPh sb="2" eb="5">
      <t>ジギョウシャ</t>
    </rPh>
    <phoneticPr fontId="2"/>
  </si>
  <si>
    <t xml:space="preserve"> 総 事 業 費</t>
    <phoneticPr fontId="20"/>
  </si>
  <si>
    <t>寄附金その他の</t>
    <rPh sb="0" eb="2">
      <t>キフ</t>
    </rPh>
    <rPh sb="5" eb="6">
      <t>タ</t>
    </rPh>
    <phoneticPr fontId="20"/>
  </si>
  <si>
    <t>差引額</t>
    <rPh sb="0" eb="2">
      <t>サシヒキ</t>
    </rPh>
    <rPh sb="2" eb="3">
      <t>ガク</t>
    </rPh>
    <phoneticPr fontId="20"/>
  </si>
  <si>
    <t xml:space="preserve"> 算定額</t>
    <rPh sb="1" eb="3">
      <t>サンテイ</t>
    </rPh>
    <phoneticPr fontId="20"/>
  </si>
  <si>
    <t>選定額</t>
    <rPh sb="0" eb="2">
      <t>センテイ</t>
    </rPh>
    <rPh sb="2" eb="3">
      <t>ガク</t>
    </rPh>
    <phoneticPr fontId="20"/>
  </si>
  <si>
    <t>収入予定額</t>
    <rPh sb="0" eb="2">
      <t>シュウニュウ</t>
    </rPh>
    <rPh sb="2" eb="4">
      <t>ヨテイ</t>
    </rPh>
    <rPh sb="4" eb="5">
      <t>ガク</t>
    </rPh>
    <phoneticPr fontId="20"/>
  </si>
  <si>
    <t>（Ａ）</t>
    <phoneticPr fontId="2"/>
  </si>
  <si>
    <t>（Ｂ）</t>
    <phoneticPr fontId="2"/>
  </si>
  <si>
    <t>（Ｃ）（Ａ－Ｂ）</t>
    <phoneticPr fontId="2"/>
  </si>
  <si>
    <t>（Ｄ）</t>
    <phoneticPr fontId="2"/>
  </si>
  <si>
    <t>（Ｅ）</t>
    <phoneticPr fontId="2"/>
  </si>
  <si>
    <t>（Ｆ）</t>
    <phoneticPr fontId="2"/>
  </si>
  <si>
    <t>円</t>
    <rPh sb="0" eb="1">
      <t>エン</t>
    </rPh>
    <phoneticPr fontId="2"/>
  </si>
  <si>
    <t>（記載上の注意点）</t>
    <rPh sb="1" eb="3">
      <t>キサイ</t>
    </rPh>
    <rPh sb="3" eb="4">
      <t>ジョウ</t>
    </rPh>
    <rPh sb="5" eb="8">
      <t>チュウイテン</t>
    </rPh>
    <phoneticPr fontId="2"/>
  </si>
  <si>
    <t>（別紙１－１）所要額調書（第４関係）</t>
    <rPh sb="1" eb="3">
      <t>ベッシ</t>
    </rPh>
    <rPh sb="7" eb="10">
      <t>ショヨウガク</t>
    </rPh>
    <rPh sb="10" eb="12">
      <t>チョウショ</t>
    </rPh>
    <rPh sb="13" eb="14">
      <t>ダイ</t>
    </rPh>
    <rPh sb="15" eb="17">
      <t>カンケイ</t>
    </rPh>
    <phoneticPr fontId="2"/>
  </si>
  <si>
    <t>３．（Ｆ）欄は，（Ｅ）欄の額（１，０００円未満の端数が生じた場合は，これを切り捨てるものとする。）を記載すること。</t>
    <rPh sb="5" eb="6">
      <t>ラン</t>
    </rPh>
    <rPh sb="11" eb="12">
      <t>ラン</t>
    </rPh>
    <rPh sb="13" eb="14">
      <t>ガク</t>
    </rPh>
    <rPh sb="20" eb="21">
      <t>エン</t>
    </rPh>
    <rPh sb="21" eb="23">
      <t>ミマン</t>
    </rPh>
    <rPh sb="24" eb="26">
      <t>ハスウ</t>
    </rPh>
    <rPh sb="27" eb="28">
      <t>ショウ</t>
    </rPh>
    <rPh sb="30" eb="32">
      <t>バアイ</t>
    </rPh>
    <rPh sb="37" eb="38">
      <t>キ</t>
    </rPh>
    <rPh sb="39" eb="40">
      <t>ス</t>
    </rPh>
    <rPh sb="50" eb="52">
      <t>キサイ</t>
    </rPh>
    <phoneticPr fontId="18"/>
  </si>
  <si>
    <t>（別紙１－２）交付申請額積算内訳書（第４関係）</t>
    <rPh sb="1" eb="3">
      <t>ベッシ</t>
    </rPh>
    <rPh sb="7" eb="9">
      <t>コウフ</t>
    </rPh>
    <rPh sb="9" eb="11">
      <t>シンセイ</t>
    </rPh>
    <rPh sb="11" eb="12">
      <t>ガク</t>
    </rPh>
    <rPh sb="12" eb="14">
      <t>セキサン</t>
    </rPh>
    <rPh sb="14" eb="17">
      <t>ウチワケショ</t>
    </rPh>
    <rPh sb="18" eb="19">
      <t>ダイ</t>
    </rPh>
    <rPh sb="20" eb="22">
      <t>カンケイ</t>
    </rPh>
    <phoneticPr fontId="2"/>
  </si>
  <si>
    <t>(別紙１－３）事業所・施設別個票（第４関係）</t>
    <rPh sb="1" eb="3">
      <t>ベッシ</t>
    </rPh>
    <rPh sb="7" eb="10">
      <t>ジギョウショ</t>
    </rPh>
    <rPh sb="11" eb="13">
      <t>シセツ</t>
    </rPh>
    <rPh sb="13" eb="14">
      <t>ベツ</t>
    </rPh>
    <rPh sb="14" eb="16">
      <t>コヒョウ</t>
    </rPh>
    <rPh sb="17" eb="18">
      <t>ダイ</t>
    </rPh>
    <rPh sb="19" eb="21">
      <t>カンケイ</t>
    </rPh>
    <phoneticPr fontId="2"/>
  </si>
  <si>
    <t>※千円未満切り捨て</t>
    <rPh sb="1" eb="2">
      <t>セン</t>
    </rPh>
    <rPh sb="2" eb="5">
      <t>エンミマン</t>
    </rPh>
    <rPh sb="5" eb="6">
      <t>キ</t>
    </rPh>
    <rPh sb="7" eb="8">
      <t>ス</t>
    </rPh>
    <phoneticPr fontId="2"/>
  </si>
  <si>
    <t>２．（Ｅ）欄は，（Ｃ）欄及び（Ｄ）欄を比較し，少ない額を記載すること。</t>
    <rPh sb="5" eb="6">
      <t>ラン</t>
    </rPh>
    <rPh sb="11" eb="12">
      <t>ラン</t>
    </rPh>
    <rPh sb="12" eb="13">
      <t>オヨ</t>
    </rPh>
    <rPh sb="17" eb="18">
      <t>ラン</t>
    </rPh>
    <rPh sb="19" eb="21">
      <t>ヒカク</t>
    </rPh>
    <rPh sb="23" eb="24">
      <t>スク</t>
    </rPh>
    <rPh sb="26" eb="27">
      <t>ガク</t>
    </rPh>
    <rPh sb="28" eb="30">
      <t>キサイ</t>
    </rPh>
    <phoneticPr fontId="2"/>
  </si>
  <si>
    <t>令和３年度宮城県新型コロナウイルス感染症流行下における介護サービス事業所等の
サービス提供体制確保事業費補助金交付申請所要額調書</t>
    <rPh sb="5" eb="8">
      <t>ミヤギケン</t>
    </rPh>
    <rPh sb="20" eb="22">
      <t>リュウコウ</t>
    </rPh>
    <rPh sb="22" eb="23">
      <t>シタ</t>
    </rPh>
    <rPh sb="35" eb="36">
      <t>ショ</t>
    </rPh>
    <rPh sb="43" eb="45">
      <t>テイキョウ</t>
    </rPh>
    <rPh sb="45" eb="47">
      <t>タイセイ</t>
    </rPh>
    <rPh sb="47" eb="49">
      <t>カクホ</t>
    </rPh>
    <rPh sb="59" eb="62">
      <t>ショヨウガク</t>
    </rPh>
    <rPh sb="62" eb="64">
      <t>チョウショ</t>
    </rPh>
    <phoneticPr fontId="2"/>
  </si>
  <si>
    <t>交付申請額</t>
    <rPh sb="0" eb="2">
      <t>コウフ</t>
    </rPh>
    <rPh sb="2" eb="4">
      <t>シンセイ</t>
    </rPh>
    <rPh sb="4" eb="5">
      <t>ガク</t>
    </rPh>
    <phoneticPr fontId="20"/>
  </si>
  <si>
    <t>１．（Ｄ）欄は「（別紙１－２）交付申請額積算内訳書」の「算定額計（g）」欄の合計額を記載すること。</t>
    <rPh sb="5" eb="6">
      <t>ラン</t>
    </rPh>
    <rPh sb="28" eb="30">
      <t>サンテイ</t>
    </rPh>
    <rPh sb="30" eb="31">
      <t>ガク</t>
    </rPh>
    <rPh sb="31" eb="32">
      <t>ケイ</t>
    </rPh>
    <rPh sb="36" eb="37">
      <t>ラン</t>
    </rPh>
    <rPh sb="38" eb="40">
      <t>ゴウケイ</t>
    </rPh>
    <rPh sb="40" eb="41">
      <t>ガク</t>
    </rPh>
    <rPh sb="42" eb="44">
      <t>キサイ</t>
    </rPh>
    <phoneticPr fontId="2"/>
  </si>
  <si>
    <t>単価を記入すること。</t>
    <rPh sb="0" eb="2">
      <t>タンカ</t>
    </rPh>
    <rPh sb="3" eb="5">
      <t>キニュウ</t>
    </rPh>
    <phoneticPr fontId="2"/>
  </si>
  <si>
    <t>　「基準単価(a)」及び「基準単価(d)」は、「令和３年度宮城県新型コロナウイルス感染症流行下における介護サービス事業所等のサービス提供体制確保事業交付要綱」の別表に記載された基準</t>
    <rPh sb="2" eb="4">
      <t>キジュン</t>
    </rPh>
    <rPh sb="4" eb="6">
      <t>タンカ</t>
    </rPh>
    <rPh sb="10" eb="11">
      <t>オヨ</t>
    </rPh>
    <rPh sb="13" eb="15">
      <t>キジュン</t>
    </rPh>
    <rPh sb="15" eb="17">
      <t>タンカ</t>
    </rPh>
    <rPh sb="24" eb="26">
      <t>レイワ</t>
    </rPh>
    <rPh sb="27" eb="29">
      <t>ネンド</t>
    </rPh>
    <rPh sb="29" eb="32">
      <t>ミヤギケン</t>
    </rPh>
    <rPh sb="32" eb="34">
      <t>シンガタ</t>
    </rPh>
    <rPh sb="41" eb="44">
      <t>カンセンショウ</t>
    </rPh>
    <rPh sb="44" eb="46">
      <t>リュウコウ</t>
    </rPh>
    <rPh sb="46" eb="47">
      <t>カ</t>
    </rPh>
    <rPh sb="51" eb="53">
      <t>カイゴ</t>
    </rPh>
    <rPh sb="57" eb="60">
      <t>ジギョウショ</t>
    </rPh>
    <rPh sb="60" eb="61">
      <t>トウ</t>
    </rPh>
    <rPh sb="66" eb="68">
      <t>テイキョウ</t>
    </rPh>
    <rPh sb="68" eb="70">
      <t>タイセイ</t>
    </rPh>
    <rPh sb="70" eb="72">
      <t>カクホ</t>
    </rPh>
    <rPh sb="72" eb="74">
      <t>ジギョウ</t>
    </rPh>
    <rPh sb="74" eb="76">
      <t>コウフ</t>
    </rPh>
    <rPh sb="76" eb="78">
      <t>ヨウコウ</t>
    </rPh>
    <rPh sb="80" eb="82">
      <t>ベッピョウ</t>
    </rPh>
    <phoneticPr fontId="2"/>
  </si>
  <si>
    <t>（１），（２）</t>
    <phoneticPr fontId="2"/>
  </si>
  <si>
    <t>（３）</t>
    <phoneticPr fontId="2"/>
  </si>
  <si>
    <t>（１）新型コロナウイルス感染者が発生又は濃厚接触者に対応した介護サービス事業所・施設等（休業要請を受けた事業所・施設等を含む）
　イ　利用者又は職員に感染者が発生した介護施設等，訪問系サービス事業所，短期入所系サービス事業所及び通所系サービス事業所
　　　（職員に複数の濃厚接触者が発生し，職員が不足した場合を含む）（※１～※４）
　ロ　濃厚接触者に対応した訪問系サービス事業所（※２），短期入所系サービス事業所（※３），介護施設等（※１）
　ハ　都道府県，保健所を設置する市又は特別区から休業要請を受けた通所系サービス事業所（※４），短期入所系サービス事業所（※３）
　ニ　感染等の疑いがある者に対して一定の要件のもと自費で検査を実施した介護施設等（イ，ロの場合を除く）（※１）
  ホ　病床ひっ迫等により，やむを得ず施設内療養を行った高齢者施設等（※５）
（２）新型コロナウイルス感染症の流行に伴い居宅でサービスを提供する通所系サービス事業所（※４）
　　（１）イ，ロ以外の通所系サービス事業所（小規模多機能型居宅介護事業所及び看護小規模多機能型居宅介護事業所（通いサービスに限る）
  を除く）であって，当該事業所の職員により，居宅で生活している利用者に対して，利用者からの連絡を受ける体制を整えた上で，居宅を訪問し，
  個別サービス計画の内容を踏まえ，できる限りのサービスを提供した事業所（通常形態での通所サービス提供が困難であり，感染の未然に代替措
  置を取った場合（近隣自治体や近隣事業所・施設等で感染者が発生している場合又は感染拡大地域で新型コロナウイルス感染症が流行している
  場合（感染者が一定数継続して発生している状況等）に限る））</t>
    <rPh sb="83" eb="85">
      <t>カイゴ</t>
    </rPh>
    <rPh sb="85" eb="87">
      <t>シセツ</t>
    </rPh>
    <rPh sb="87" eb="88">
      <t>トウ</t>
    </rPh>
    <rPh sb="89" eb="91">
      <t>ホウモン</t>
    </rPh>
    <rPh sb="91" eb="92">
      <t>ケイ</t>
    </rPh>
    <rPh sb="96" eb="99">
      <t>ジギョウショ</t>
    </rPh>
    <rPh sb="100" eb="102">
      <t>タンキ</t>
    </rPh>
    <rPh sb="102" eb="104">
      <t>ニュウショ</t>
    </rPh>
    <rPh sb="104" eb="105">
      <t>ケイ</t>
    </rPh>
    <rPh sb="109" eb="112">
      <t>ジギョウショ</t>
    </rPh>
    <rPh sb="112" eb="113">
      <t>オヨ</t>
    </rPh>
    <rPh sb="114" eb="116">
      <t>ツウショ</t>
    </rPh>
    <rPh sb="116" eb="117">
      <t>ケイ</t>
    </rPh>
    <rPh sb="121" eb="124">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</si>
</sst>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2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3"/>
      <color theme="1"/>
      <name val="ＭＳ Ｐ明朝"/>
      <family val="1"/>
      <charset val="128"/>
    </font>
    <font>
      <sz val="9"/>
      <color indexed="8"/>
      <name val="MS P ゴシック"/>
      <family val="3"/>
      <charset val="128"/>
    </font>
    <font>
      <sz val="10"/>
      <name val="ＭＳ ゴシック"/>
      <family val="3"/>
      <charset val="128"/>
    </font>
    <font>
      <sz val="14"/>
      <name val="ＭＳ ゴシック"/>
      <family val="3"/>
      <charset val="128"/>
    </font>
    <font>
      <sz val="6"/>
      <name val="ＭＳ ゴシック"/>
      <family val="3"/>
      <charset val="128"/>
    </font>
    <font>
      <sz val="12"/>
      <name val="ＭＳ ゴシック"/>
      <family val="3"/>
      <charset val="128"/>
    </font>
    <font>
      <sz val="18"/>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18" fillId="0" borderId="0"/>
    <xf numFmtId="38" fontId="18" fillId="0" borderId="0" applyFont="0" applyFill="0" applyBorder="0" applyAlignment="0" applyProtection="0"/>
  </cellStyleXfs>
  <cellXfs count="295">
    <xf numFmtId="0" fontId="0" fillId="0" borderId="0" xfId="0">
      <alignment vertical="center"/>
    </xf>
    <xf numFmtId="0" fontId="5" fillId="0" borderId="5" xfId="0" applyFont="1" applyFill="1" applyBorder="1" applyAlignment="1" applyProtection="1">
      <alignment vertical="center"/>
      <protection locked="0"/>
    </xf>
    <xf numFmtId="0" fontId="7" fillId="0" borderId="0" xfId="0" applyFont="1" applyFill="1" applyBorder="1" applyAlignment="1">
      <alignment vertical="center"/>
    </xf>
    <xf numFmtId="0" fontId="6" fillId="0" borderId="0" xfId="0" applyFont="1" applyFill="1" applyBorder="1" applyAlignment="1">
      <alignment vertical="center" wrapText="1"/>
    </xf>
    <xf numFmtId="0" fontId="5" fillId="0" borderId="0" xfId="0" applyFont="1" applyFill="1" applyBorder="1" applyAlignment="1" applyProtection="1">
      <alignment vertical="center" shrinkToFit="1"/>
      <protection locked="0"/>
    </xf>
    <xf numFmtId="0" fontId="5" fillId="0" borderId="0" xfId="0" applyFont="1" applyFill="1" applyBorder="1">
      <alignment vertical="center"/>
    </xf>
    <xf numFmtId="0" fontId="5" fillId="0" borderId="0" xfId="0" applyFont="1" applyFill="1" applyBorder="1" applyAlignment="1" applyProtection="1">
      <alignment vertical="center"/>
      <protection locked="0"/>
    </xf>
    <xf numFmtId="0" fontId="6" fillId="0" borderId="0" xfId="0" applyFont="1" applyFill="1" applyBorder="1" applyAlignment="1">
      <alignment vertical="center"/>
    </xf>
    <xf numFmtId="0" fontId="7" fillId="0" borderId="7" xfId="0" applyFont="1" applyFill="1" applyBorder="1" applyAlignment="1">
      <alignment vertical="center"/>
    </xf>
    <xf numFmtId="0" fontId="6" fillId="0" borderId="7" xfId="0" applyFont="1" applyFill="1" applyBorder="1" applyAlignment="1">
      <alignment vertical="center" wrapText="1"/>
    </xf>
    <xf numFmtId="0" fontId="6" fillId="0" borderId="7" xfId="0" applyFont="1" applyFill="1" applyBorder="1" applyAlignment="1">
      <alignment vertical="center"/>
    </xf>
    <xf numFmtId="0" fontId="5" fillId="0" borderId="5" xfId="0" applyFont="1" applyFill="1" applyBorder="1" applyAlignment="1">
      <alignment vertical="center"/>
    </xf>
    <xf numFmtId="0" fontId="5" fillId="0" borderId="5" xfId="0" applyFont="1" applyFill="1" applyBorder="1" applyAlignment="1">
      <alignment horizontal="left" vertical="center"/>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5" fillId="0" borderId="2" xfId="0" applyFont="1" applyFill="1" applyBorder="1">
      <alignment vertical="center"/>
    </xf>
    <xf numFmtId="0" fontId="5" fillId="0" borderId="7" xfId="0" applyFont="1" applyFill="1" applyBorder="1" applyAlignment="1" applyProtection="1">
      <alignment vertical="center" shrinkToFit="1"/>
      <protection locked="0"/>
    </xf>
    <xf numFmtId="0" fontId="5" fillId="0" borderId="7" xfId="0" applyFont="1" applyFill="1" applyBorder="1" applyAlignment="1" applyProtection="1">
      <alignment vertical="center"/>
      <protection locked="0"/>
    </xf>
    <xf numFmtId="0" fontId="5" fillId="0" borderId="0" xfId="0" applyFont="1" applyFill="1" applyBorder="1" applyAlignment="1">
      <alignment vertical="center"/>
    </xf>
    <xf numFmtId="0" fontId="5" fillId="0" borderId="7" xfId="0" applyFont="1" applyFill="1" applyBorder="1" applyAlignment="1">
      <alignment vertical="center"/>
    </xf>
    <xf numFmtId="0" fontId="5" fillId="0" borderId="11" xfId="0" applyFont="1" applyFill="1" applyBorder="1" applyAlignment="1" applyProtection="1">
      <alignment vertical="center" shrinkToFit="1"/>
      <protection locked="0"/>
    </xf>
    <xf numFmtId="0" fontId="7" fillId="0" borderId="7" xfId="0" applyFont="1" applyFill="1" applyBorder="1">
      <alignment vertical="center"/>
    </xf>
    <xf numFmtId="0" fontId="8" fillId="0" borderId="7" xfId="0" applyFont="1" applyFill="1" applyBorder="1">
      <alignment vertical="center"/>
    </xf>
    <xf numFmtId="0" fontId="8" fillId="0" borderId="0" xfId="0" applyFont="1" applyFill="1" applyBorder="1">
      <alignment vertical="center"/>
    </xf>
    <xf numFmtId="0" fontId="7" fillId="0" borderId="0" xfId="0" applyFont="1" applyFill="1" applyBorder="1">
      <alignment vertical="center"/>
    </xf>
    <xf numFmtId="0" fontId="5" fillId="0" borderId="7" xfId="0" applyFont="1" applyFill="1" applyBorder="1" applyAlignment="1">
      <alignment vertical="center" textRotation="255"/>
    </xf>
    <xf numFmtId="0" fontId="5" fillId="0" borderId="7" xfId="0" applyFont="1" applyFill="1" applyBorder="1">
      <alignment vertical="center"/>
    </xf>
    <xf numFmtId="0" fontId="8" fillId="0" borderId="0" xfId="0" applyFont="1" applyFill="1">
      <alignment vertical="center"/>
    </xf>
    <xf numFmtId="0" fontId="9" fillId="0" borderId="12" xfId="0" applyFont="1" applyFill="1" applyBorder="1">
      <alignment vertical="center"/>
    </xf>
    <xf numFmtId="0" fontId="9" fillId="0" borderId="13" xfId="0" applyFont="1" applyFill="1" applyBorder="1" applyAlignment="1">
      <alignment horizontal="center" vertical="center"/>
    </xf>
    <xf numFmtId="0" fontId="9" fillId="0" borderId="13" xfId="0" applyFont="1" applyFill="1" applyBorder="1">
      <alignment vertical="center"/>
    </xf>
    <xf numFmtId="0" fontId="9" fillId="0" borderId="14" xfId="0" applyFont="1" applyFill="1" applyBorder="1">
      <alignment vertical="center"/>
    </xf>
    <xf numFmtId="0" fontId="5" fillId="0" borderId="0" xfId="0" applyFont="1" applyFill="1">
      <alignment vertical="center"/>
    </xf>
    <xf numFmtId="0" fontId="9" fillId="0" borderId="10" xfId="0" applyFont="1" applyFill="1" applyBorder="1">
      <alignment vertical="center"/>
    </xf>
    <xf numFmtId="0" fontId="9" fillId="0" borderId="7" xfId="0" applyFont="1" applyFill="1" applyBorder="1" applyAlignment="1">
      <alignment horizontal="center" vertical="center"/>
    </xf>
    <xf numFmtId="0" fontId="9" fillId="0" borderId="7" xfId="0" applyFont="1" applyFill="1" applyBorder="1">
      <alignment vertical="center"/>
    </xf>
    <xf numFmtId="0" fontId="9" fillId="0" borderId="11" xfId="0" applyFont="1" applyFill="1" applyBorder="1">
      <alignment vertical="center"/>
    </xf>
    <xf numFmtId="0" fontId="9" fillId="0" borderId="0" xfId="0" applyFont="1" applyFill="1" applyBorder="1">
      <alignment vertical="center"/>
    </xf>
    <xf numFmtId="0" fontId="9" fillId="0" borderId="9" xfId="0" applyFont="1" applyFill="1" applyBorder="1">
      <alignment vertical="center"/>
    </xf>
    <xf numFmtId="0" fontId="9" fillId="0" borderId="5" xfId="0" applyFont="1" applyFill="1" applyBorder="1">
      <alignment vertical="center"/>
    </xf>
    <xf numFmtId="0" fontId="11" fillId="0" borderId="0" xfId="0" applyFont="1" applyFill="1" applyBorder="1" applyAlignment="1">
      <alignment vertical="top"/>
    </xf>
    <xf numFmtId="0" fontId="9" fillId="0" borderId="6" xfId="0" applyFont="1" applyFill="1" applyBorder="1">
      <alignment vertical="center"/>
    </xf>
    <xf numFmtId="0" fontId="9" fillId="0" borderId="1" xfId="0" applyFont="1" applyFill="1" applyBorder="1">
      <alignment vertical="center"/>
    </xf>
    <xf numFmtId="0" fontId="9" fillId="0" borderId="2" xfId="0" applyFont="1" applyFill="1" applyBorder="1" applyAlignment="1">
      <alignment horizontal="center" vertical="center"/>
    </xf>
    <xf numFmtId="0" fontId="9" fillId="0" borderId="2" xfId="0" applyFont="1" applyFill="1" applyBorder="1">
      <alignment vertical="center"/>
    </xf>
    <xf numFmtId="0" fontId="9" fillId="0" borderId="3" xfId="0" applyFont="1" applyFill="1" applyBorder="1">
      <alignment vertical="center"/>
    </xf>
    <xf numFmtId="0" fontId="5" fillId="5" borderId="5" xfId="0" applyFont="1" applyFill="1" applyBorder="1">
      <alignment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5" fillId="5" borderId="7" xfId="0" applyFont="1" applyFill="1" applyBorder="1" applyAlignment="1">
      <alignment horizontal="left" vertical="center"/>
    </xf>
    <xf numFmtId="0" fontId="9" fillId="0" borderId="11" xfId="0" applyFont="1" applyFill="1" applyBorder="1" applyAlignment="1">
      <alignment horizontal="center" vertical="center"/>
    </xf>
    <xf numFmtId="0" fontId="12" fillId="0" borderId="7" xfId="0" applyFont="1" applyFill="1" applyBorder="1" applyAlignment="1">
      <alignment horizontal="left" vertical="center"/>
    </xf>
    <xf numFmtId="0" fontId="5" fillId="0" borderId="7" xfId="0" applyFont="1" applyFill="1" applyBorder="1" applyAlignment="1">
      <alignment horizontal="left" vertical="center"/>
    </xf>
    <xf numFmtId="0" fontId="5" fillId="0" borderId="4" xfId="0" applyFont="1" applyFill="1" applyBorder="1" applyAlignment="1">
      <alignment horizontal="left" vertical="center"/>
    </xf>
    <xf numFmtId="0" fontId="11" fillId="0" borderId="2" xfId="0" applyFont="1" applyFill="1" applyBorder="1" applyAlignment="1" applyProtection="1">
      <alignment vertical="center"/>
      <protection locked="0"/>
    </xf>
    <xf numFmtId="0" fontId="5" fillId="0" borderId="2" xfId="0" applyFont="1" applyFill="1" applyBorder="1" applyAlignment="1" applyProtection="1">
      <alignment vertical="center" wrapText="1"/>
      <protection locked="0"/>
    </xf>
    <xf numFmtId="0" fontId="5" fillId="0" borderId="3" xfId="0" applyFont="1" applyFill="1" applyBorder="1">
      <alignment vertical="center"/>
    </xf>
    <xf numFmtId="0" fontId="5" fillId="0" borderId="16" xfId="0" applyFont="1" applyFill="1" applyBorder="1">
      <alignment vertical="center"/>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13" fillId="0" borderId="7"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14" fillId="2" borderId="39" xfId="0" applyFont="1" applyFill="1" applyBorder="1" applyAlignment="1">
      <alignment horizontal="left" vertical="center"/>
    </xf>
    <xf numFmtId="0" fontId="8" fillId="2" borderId="40" xfId="0" applyFont="1" applyFill="1" applyBorder="1" applyAlignment="1">
      <alignment vertical="center"/>
    </xf>
    <xf numFmtId="0" fontId="8" fillId="2" borderId="40" xfId="0" applyFont="1" applyFill="1" applyBorder="1" applyAlignment="1">
      <alignment horizontal="center" vertical="center"/>
    </xf>
    <xf numFmtId="0" fontId="8" fillId="0" borderId="40" xfId="0" applyFont="1" applyFill="1" applyBorder="1">
      <alignment vertical="center"/>
    </xf>
    <xf numFmtId="0" fontId="8" fillId="0" borderId="41" xfId="0" applyFont="1" applyFill="1" applyBorder="1">
      <alignment vertical="center"/>
    </xf>
    <xf numFmtId="0" fontId="14" fillId="2" borderId="42" xfId="0" applyFont="1" applyFill="1" applyBorder="1" applyAlignment="1">
      <alignment vertical="center"/>
    </xf>
    <xf numFmtId="0" fontId="14" fillId="2" borderId="0" xfId="0" applyFont="1" applyFill="1" applyBorder="1" applyAlignment="1">
      <alignment vertical="center"/>
    </xf>
    <xf numFmtId="0" fontId="8" fillId="0" borderId="0" xfId="0" applyFont="1" applyFill="1" applyBorder="1" applyAlignment="1">
      <alignment vertical="center"/>
    </xf>
    <xf numFmtId="0" fontId="8" fillId="0" borderId="43" xfId="0" applyFont="1" applyFill="1" applyBorder="1" applyAlignment="1">
      <alignment vertical="center"/>
    </xf>
    <xf numFmtId="0" fontId="8" fillId="0" borderId="0" xfId="0" applyFont="1" applyFill="1" applyAlignment="1">
      <alignment vertical="center"/>
    </xf>
    <xf numFmtId="0" fontId="14" fillId="2" borderId="42" xfId="0" applyFont="1" applyFill="1" applyBorder="1" applyAlignment="1">
      <alignment horizontal="left" vertical="center"/>
    </xf>
    <xf numFmtId="0" fontId="14" fillId="2" borderId="0" xfId="0" applyFont="1" applyFill="1" applyBorder="1" applyAlignment="1">
      <alignment horizontal="left" vertical="center"/>
    </xf>
    <xf numFmtId="0" fontId="6" fillId="2" borderId="0" xfId="0" applyFont="1" applyFill="1" applyBorder="1" applyAlignment="1">
      <alignment horizontal="left" vertical="center"/>
    </xf>
    <xf numFmtId="0" fontId="6" fillId="2" borderId="43" xfId="0" applyFont="1" applyFill="1" applyBorder="1" applyAlignment="1">
      <alignment horizontal="left" vertical="center"/>
    </xf>
    <xf numFmtId="0" fontId="6" fillId="2" borderId="0" xfId="0" applyFont="1" applyFill="1" applyBorder="1" applyAlignment="1">
      <alignment vertical="center"/>
    </xf>
    <xf numFmtId="0" fontId="6" fillId="2" borderId="43" xfId="0" applyFont="1" applyFill="1" applyBorder="1" applyAlignment="1">
      <alignment vertical="center"/>
    </xf>
    <xf numFmtId="0" fontId="14" fillId="0" borderId="0" xfId="0" applyFont="1" applyFill="1" applyBorder="1" applyAlignment="1">
      <alignment vertical="center"/>
    </xf>
    <xf numFmtId="0" fontId="14"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14" fillId="0" borderId="42" xfId="0" applyFont="1" applyFill="1" applyBorder="1">
      <alignment vertical="center"/>
    </xf>
    <xf numFmtId="0" fontId="8" fillId="2" borderId="0" xfId="0" applyFont="1" applyFill="1" applyBorder="1">
      <alignment vertical="center"/>
    </xf>
    <xf numFmtId="0" fontId="8" fillId="0" borderId="43" xfId="0" applyFont="1" applyFill="1" applyBorder="1">
      <alignment vertical="center"/>
    </xf>
    <xf numFmtId="0" fontId="14" fillId="0" borderId="44" xfId="0" applyFont="1" applyFill="1" applyBorder="1">
      <alignment vertical="center"/>
    </xf>
    <xf numFmtId="0" fontId="8" fillId="0" borderId="45" xfId="0" applyFont="1" applyFill="1" applyBorder="1">
      <alignment vertical="center"/>
    </xf>
    <xf numFmtId="0" fontId="8" fillId="0" borderId="46" xfId="0" applyFont="1" applyFill="1" applyBorder="1">
      <alignment vertical="center"/>
    </xf>
    <xf numFmtId="0" fontId="8" fillId="0" borderId="0" xfId="0" applyFont="1">
      <alignment vertical="center"/>
    </xf>
    <xf numFmtId="0" fontId="12" fillId="0" borderId="0" xfId="0" applyFont="1" applyFill="1" applyBorder="1" applyAlignment="1">
      <alignment horizontal="left" vertical="center"/>
    </xf>
    <xf numFmtId="0" fontId="5" fillId="3" borderId="18"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9" xfId="0" applyFont="1" applyFill="1" applyBorder="1" applyAlignment="1">
      <alignment horizontal="center" vertical="center"/>
    </xf>
    <xf numFmtId="178" fontId="8" fillId="0" borderId="30" xfId="4" applyNumberFormat="1" applyFont="1" applyBorder="1" applyAlignment="1">
      <alignment horizontal="right" vertical="center" shrinkToFit="1"/>
    </xf>
    <xf numFmtId="0" fontId="15" fillId="0" borderId="0" xfId="0" applyFont="1">
      <alignment vertical="center"/>
    </xf>
    <xf numFmtId="0" fontId="5" fillId="0" borderId="0" xfId="0" applyFont="1" applyAlignment="1">
      <alignment horizontal="center" vertical="center" shrinkToFit="1"/>
    </xf>
    <xf numFmtId="0" fontId="5" fillId="0" borderId="0" xfId="0" applyFont="1">
      <alignment vertical="center"/>
    </xf>
    <xf numFmtId="0" fontId="16" fillId="0" borderId="0" xfId="0" applyFont="1" applyFill="1">
      <alignment vertical="center"/>
    </xf>
    <xf numFmtId="176" fontId="16" fillId="0" borderId="0" xfId="0" applyNumberFormat="1" applyFont="1" applyFill="1">
      <alignment vertical="center"/>
    </xf>
    <xf numFmtId="0" fontId="8" fillId="0" borderId="0" xfId="0" applyFont="1" applyFill="1" applyAlignment="1">
      <alignment horizontal="right" vertical="center"/>
    </xf>
    <xf numFmtId="0" fontId="5" fillId="0" borderId="0" xfId="0" applyFont="1" applyFill="1" applyAlignment="1">
      <alignment horizontal="center" vertical="center" shrinkToFit="1"/>
    </xf>
    <xf numFmtId="0" fontId="1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7" fillId="0" borderId="0" xfId="0" applyFont="1" applyFill="1">
      <alignment vertical="center"/>
    </xf>
    <xf numFmtId="0" fontId="9" fillId="0" borderId="0" xfId="0" applyFont="1" applyFill="1" applyBorder="1" applyAlignment="1">
      <alignment horizontal="center" vertical="center"/>
    </xf>
    <xf numFmtId="0" fontId="9" fillId="0" borderId="8" xfId="0" applyFont="1" applyFill="1" applyBorder="1">
      <alignment vertical="center"/>
    </xf>
    <xf numFmtId="0" fontId="5" fillId="0" borderId="7" xfId="0" quotePrefix="1" applyFont="1" applyFill="1" applyBorder="1" applyAlignment="1" applyProtection="1">
      <alignment horizontal="left" vertical="center"/>
      <protection locked="0"/>
    </xf>
    <xf numFmtId="0" fontId="12" fillId="0" borderId="7" xfId="0" quotePrefix="1" applyFont="1" applyFill="1" applyBorder="1">
      <alignment vertical="center"/>
    </xf>
    <xf numFmtId="0" fontId="16" fillId="0" borderId="0" xfId="0" quotePrefix="1" applyFont="1" applyFill="1">
      <alignment vertical="center"/>
    </xf>
    <xf numFmtId="0" fontId="19" fillId="0" borderId="0" xfId="5" applyFont="1" applyFill="1"/>
    <xf numFmtId="0" fontId="21" fillId="0" borderId="0" xfId="5" applyFont="1" applyFill="1"/>
    <xf numFmtId="0" fontId="18" fillId="0" borderId="0" xfId="5" applyFill="1"/>
    <xf numFmtId="0" fontId="18" fillId="0" borderId="0" xfId="5" applyFill="1" applyBorder="1"/>
    <xf numFmtId="0" fontId="18" fillId="0" borderId="4" xfId="5" applyFill="1" applyBorder="1"/>
    <xf numFmtId="0" fontId="18" fillId="0" borderId="5" xfId="5" applyFill="1" applyBorder="1"/>
    <xf numFmtId="0" fontId="18" fillId="0" borderId="4" xfId="5" applyFill="1" applyBorder="1" applyAlignment="1">
      <alignment horizontal="center"/>
    </xf>
    <xf numFmtId="0" fontId="18" fillId="0" borderId="5" xfId="5" applyFill="1" applyBorder="1" applyAlignment="1">
      <alignment horizontal="center"/>
    </xf>
    <xf numFmtId="0" fontId="18" fillId="0" borderId="6" xfId="5" applyFill="1" applyBorder="1" applyAlignment="1">
      <alignment horizontal="center"/>
    </xf>
    <xf numFmtId="0" fontId="18" fillId="0" borderId="6" xfId="5" applyFill="1" applyBorder="1"/>
    <xf numFmtId="0" fontId="18" fillId="0" borderId="0" xfId="5" applyFill="1" applyBorder="1" applyAlignment="1">
      <alignment vertical="center"/>
    </xf>
    <xf numFmtId="0" fontId="18" fillId="0" borderId="0" xfId="5" applyFill="1" applyAlignment="1">
      <alignment vertical="center"/>
    </xf>
    <xf numFmtId="0" fontId="18" fillId="0" borderId="10" xfId="5" applyFill="1" applyBorder="1"/>
    <xf numFmtId="0" fontId="18" fillId="0" borderId="7" xfId="5" applyFill="1" applyBorder="1"/>
    <xf numFmtId="0" fontId="19" fillId="0" borderId="0" xfId="5" applyFont="1" applyFill="1" applyAlignment="1"/>
    <xf numFmtId="0" fontId="18" fillId="0" borderId="0" xfId="5" applyAlignment="1"/>
    <xf numFmtId="0" fontId="5" fillId="0" borderId="5" xfId="0" applyFont="1" applyFill="1" applyBorder="1" applyAlignment="1" applyProtection="1">
      <alignment vertical="center" shrinkToFit="1"/>
      <protection locked="0"/>
    </xf>
    <xf numFmtId="0" fontId="6" fillId="0" borderId="5" xfId="0" applyFont="1" applyFill="1" applyBorder="1" applyAlignment="1">
      <alignment vertical="center" wrapText="1"/>
    </xf>
    <xf numFmtId="0" fontId="7" fillId="0" borderId="5" xfId="0" applyFont="1" applyFill="1" applyBorder="1" applyAlignment="1">
      <alignment vertical="center"/>
    </xf>
    <xf numFmtId="176" fontId="5" fillId="0" borderId="5" xfId="0" applyNumberFormat="1" applyFont="1" applyFill="1" applyBorder="1" applyAlignment="1">
      <alignment vertical="center"/>
    </xf>
    <xf numFmtId="178" fontId="8" fillId="0" borderId="18" xfId="0" applyNumberFormat="1" applyFont="1" applyBorder="1" applyAlignment="1" applyProtection="1">
      <alignment horizontal="center" vertical="center" shrinkToFit="1"/>
    </xf>
    <xf numFmtId="178" fontId="8" fillId="0" borderId="1" xfId="0" applyNumberFormat="1" applyFont="1" applyBorder="1" applyAlignment="1" applyProtection="1">
      <alignment horizontal="center" vertical="center" shrinkToFit="1"/>
    </xf>
    <xf numFmtId="178" fontId="8" fillId="0" borderId="18" xfId="4" applyNumberFormat="1" applyFont="1" applyBorder="1" applyAlignment="1" applyProtection="1">
      <alignment horizontal="right" vertical="center" shrinkToFit="1"/>
    </xf>
    <xf numFmtId="178" fontId="8" fillId="0" borderId="31" xfId="4" applyNumberFormat="1" applyFont="1" applyBorder="1" applyAlignment="1" applyProtection="1">
      <alignment horizontal="right" vertical="center" shrinkToFit="1"/>
    </xf>
    <xf numFmtId="178" fontId="8" fillId="0" borderId="3" xfId="4" applyNumberFormat="1" applyFont="1" applyBorder="1" applyAlignment="1" applyProtection="1">
      <alignment horizontal="right" vertical="center" shrinkToFit="1"/>
    </xf>
    <xf numFmtId="178" fontId="8" fillId="0" borderId="20" xfId="4" applyNumberFormat="1" applyFont="1" applyBorder="1" applyAlignment="1" applyProtection="1">
      <alignment horizontal="right" vertical="center" shrinkToFit="1"/>
    </xf>
    <xf numFmtId="178" fontId="8" fillId="0" borderId="21" xfId="0" applyNumberFormat="1" applyFont="1" applyBorder="1" applyAlignment="1" applyProtection="1">
      <alignment horizontal="center" vertical="center" shrinkToFit="1"/>
    </xf>
    <xf numFmtId="178" fontId="8" fillId="0" borderId="26" xfId="0" applyNumberFormat="1" applyFont="1" applyBorder="1" applyAlignment="1" applyProtection="1">
      <alignment horizontal="center" vertical="center" shrinkToFit="1"/>
    </xf>
    <xf numFmtId="178" fontId="8" fillId="0" borderId="21" xfId="4" applyNumberFormat="1" applyFont="1" applyBorder="1" applyAlignment="1" applyProtection="1">
      <alignment horizontal="right" vertical="center" shrinkToFit="1"/>
    </xf>
    <xf numFmtId="178" fontId="8" fillId="0" borderId="34" xfId="4" applyNumberFormat="1" applyFont="1" applyBorder="1" applyAlignment="1" applyProtection="1">
      <alignment horizontal="right" vertical="center" shrinkToFit="1"/>
    </xf>
    <xf numFmtId="178" fontId="8" fillId="0" borderId="32" xfId="4" applyNumberFormat="1" applyFont="1" applyBorder="1" applyAlignment="1" applyProtection="1">
      <alignment horizontal="right" vertical="center" shrinkToFit="1"/>
    </xf>
    <xf numFmtId="178" fontId="8" fillId="0" borderId="27" xfId="4" applyNumberFormat="1" applyFont="1" applyBorder="1" applyAlignment="1" applyProtection="1">
      <alignment horizontal="right" vertical="center" shrinkToFit="1"/>
    </xf>
    <xf numFmtId="178" fontId="8" fillId="0" borderId="28" xfId="4" applyNumberFormat="1" applyFont="1" applyBorder="1" applyAlignment="1" applyProtection="1">
      <alignment horizontal="right" vertical="center" shrinkToFit="1"/>
    </xf>
    <xf numFmtId="178" fontId="8" fillId="0" borderId="35" xfId="4" applyNumberFormat="1" applyFont="1" applyBorder="1" applyAlignment="1" applyProtection="1">
      <alignment horizontal="right" vertical="center" shrinkToFit="1"/>
    </xf>
    <xf numFmtId="178" fontId="8" fillId="0" borderId="29" xfId="4" applyNumberFormat="1" applyFont="1" applyBorder="1" applyAlignment="1" applyProtection="1">
      <alignment horizontal="right" vertical="center" shrinkToFit="1"/>
    </xf>
    <xf numFmtId="178" fontId="8" fillId="0" borderId="25" xfId="4" applyNumberFormat="1" applyFont="1" applyBorder="1" applyAlignment="1" applyProtection="1">
      <alignment horizontal="right" vertical="center" shrinkToFit="1"/>
    </xf>
    <xf numFmtId="178" fontId="8" fillId="0" borderId="20" xfId="4" applyNumberFormat="1" applyFont="1" applyFill="1" applyBorder="1" applyAlignment="1" applyProtection="1">
      <alignment horizontal="right" vertical="center" shrinkToFit="1"/>
      <protection locked="0"/>
    </xf>
    <xf numFmtId="178" fontId="8" fillId="0" borderId="27" xfId="4" applyNumberFormat="1" applyFont="1" applyFill="1" applyBorder="1" applyAlignment="1" applyProtection="1">
      <alignment horizontal="right" vertical="center" shrinkToFit="1"/>
      <protection locked="0"/>
    </xf>
    <xf numFmtId="0" fontId="19" fillId="0" borderId="0" xfId="5" applyFont="1" applyFill="1" applyAlignment="1"/>
    <xf numFmtId="0" fontId="18" fillId="0" borderId="0" xfId="5" applyAlignment="1"/>
    <xf numFmtId="0" fontId="0" fillId="0" borderId="8" xfId="6" applyNumberFormat="1" applyFont="1" applyFill="1" applyBorder="1" applyAlignment="1">
      <alignment vertical="center" shrinkToFit="1"/>
    </xf>
    <xf numFmtId="0" fontId="0" fillId="0" borderId="0" xfId="6" applyNumberFormat="1" applyFont="1" applyFill="1" applyBorder="1" applyAlignment="1">
      <alignment vertical="center" shrinkToFit="1"/>
    </xf>
    <xf numFmtId="0" fontId="0" fillId="0" borderId="9" xfId="6" applyNumberFormat="1" applyFont="1" applyFill="1" applyBorder="1" applyAlignment="1">
      <alignment vertical="center" shrinkToFit="1"/>
    </xf>
    <xf numFmtId="0" fontId="0" fillId="0" borderId="10" xfId="6" applyNumberFormat="1" applyFont="1" applyFill="1" applyBorder="1" applyAlignment="1">
      <alignment vertical="center" shrinkToFit="1"/>
    </xf>
    <xf numFmtId="0" fontId="0" fillId="0" borderId="7" xfId="6" applyNumberFormat="1" applyFont="1" applyFill="1" applyBorder="1" applyAlignment="1">
      <alignment vertical="center" shrinkToFit="1"/>
    </xf>
    <xf numFmtId="0" fontId="0" fillId="0" borderId="11" xfId="6" applyNumberFormat="1" applyFont="1" applyFill="1" applyBorder="1" applyAlignment="1">
      <alignment vertical="center" shrinkToFit="1"/>
    </xf>
    <xf numFmtId="38" fontId="0" fillId="0" borderId="8" xfId="6" applyFont="1" applyFill="1" applyBorder="1" applyAlignment="1">
      <alignment horizontal="right" vertical="center"/>
    </xf>
    <xf numFmtId="38" fontId="0" fillId="0" borderId="0" xfId="6" applyFont="1" applyFill="1" applyBorder="1" applyAlignment="1">
      <alignment horizontal="right" vertical="center"/>
    </xf>
    <xf numFmtId="38" fontId="0" fillId="0" borderId="9" xfId="6" applyFont="1" applyFill="1" applyBorder="1" applyAlignment="1">
      <alignment horizontal="right" vertical="center"/>
    </xf>
    <xf numFmtId="38" fontId="0" fillId="0" borderId="10" xfId="6" applyFont="1" applyFill="1" applyBorder="1" applyAlignment="1">
      <alignment horizontal="right" vertical="center"/>
    </xf>
    <xf numFmtId="38" fontId="0" fillId="0" borderId="7" xfId="6" applyFont="1" applyFill="1" applyBorder="1" applyAlignment="1">
      <alignment horizontal="right" vertical="center"/>
    </xf>
    <xf numFmtId="38" fontId="0" fillId="0" borderId="11" xfId="6" applyFont="1" applyFill="1" applyBorder="1" applyAlignment="1">
      <alignment horizontal="right" vertical="center"/>
    </xf>
    <xf numFmtId="178" fontId="0" fillId="0" borderId="8" xfId="6" applyNumberFormat="1" applyFont="1" applyFill="1" applyBorder="1" applyAlignment="1">
      <alignment horizontal="right" vertical="center"/>
    </xf>
    <xf numFmtId="178" fontId="0" fillId="0" borderId="0" xfId="6" applyNumberFormat="1" applyFont="1" applyFill="1" applyBorder="1" applyAlignment="1">
      <alignment horizontal="right" vertical="center"/>
    </xf>
    <xf numFmtId="178" fontId="0" fillId="0" borderId="9" xfId="6" applyNumberFormat="1" applyFont="1" applyFill="1" applyBorder="1" applyAlignment="1">
      <alignment horizontal="right" vertical="center"/>
    </xf>
    <xf numFmtId="178" fontId="0" fillId="0" borderId="10" xfId="6" applyNumberFormat="1" applyFont="1" applyFill="1" applyBorder="1" applyAlignment="1">
      <alignment horizontal="right" vertical="center"/>
    </xf>
    <xf numFmtId="178" fontId="0" fillId="0" borderId="7" xfId="6" applyNumberFormat="1" applyFont="1" applyFill="1" applyBorder="1" applyAlignment="1">
      <alignment horizontal="right" vertical="center"/>
    </xf>
    <xf numFmtId="178" fontId="0" fillId="0" borderId="11" xfId="6" applyNumberFormat="1" applyFont="1" applyFill="1" applyBorder="1" applyAlignment="1">
      <alignment horizontal="right" vertical="center"/>
    </xf>
    <xf numFmtId="0" fontId="21" fillId="0" borderId="4" xfId="5" applyFont="1" applyFill="1" applyBorder="1" applyAlignment="1">
      <alignment horizontal="right"/>
    </xf>
    <xf numFmtId="0" fontId="21" fillId="0" borderId="5" xfId="5" applyFont="1" applyFill="1" applyBorder="1" applyAlignment="1">
      <alignment horizontal="right"/>
    </xf>
    <xf numFmtId="0" fontId="21" fillId="0" borderId="6" xfId="5" applyFont="1" applyFill="1" applyBorder="1" applyAlignment="1">
      <alignment horizontal="right"/>
    </xf>
    <xf numFmtId="0" fontId="21" fillId="0" borderId="10" xfId="5" applyFont="1" applyFill="1" applyBorder="1" applyAlignment="1">
      <alignment horizontal="center"/>
    </xf>
    <xf numFmtId="0" fontId="21" fillId="0" borderId="7" xfId="5" applyFont="1" applyFill="1" applyBorder="1" applyAlignment="1">
      <alignment horizontal="center"/>
    </xf>
    <xf numFmtId="0" fontId="21" fillId="0" borderId="11" xfId="5" applyFont="1" applyFill="1" applyBorder="1" applyAlignment="1">
      <alignment horizontal="center"/>
    </xf>
    <xf numFmtId="0" fontId="18" fillId="0" borderId="4" xfId="5" applyFill="1" applyBorder="1" applyAlignment="1">
      <alignment horizontal="right"/>
    </xf>
    <xf numFmtId="0" fontId="18" fillId="0" borderId="5" xfId="5" applyFill="1" applyBorder="1" applyAlignment="1">
      <alignment horizontal="right"/>
    </xf>
    <xf numFmtId="0" fontId="18" fillId="0" borderId="6" xfId="5" applyFill="1" applyBorder="1" applyAlignment="1">
      <alignment horizontal="right"/>
    </xf>
    <xf numFmtId="0" fontId="21" fillId="0" borderId="10" xfId="5" applyFont="1" applyFill="1" applyBorder="1" applyAlignment="1">
      <alignment horizontal="center" shrinkToFit="1"/>
    </xf>
    <xf numFmtId="0" fontId="21" fillId="0" borderId="7" xfId="5" applyFont="1" applyFill="1" applyBorder="1" applyAlignment="1">
      <alignment horizontal="center" shrinkToFit="1"/>
    </xf>
    <xf numFmtId="0" fontId="21" fillId="0" borderId="11" xfId="5" applyFont="1" applyFill="1" applyBorder="1" applyAlignment="1">
      <alignment horizontal="center" shrinkToFit="1"/>
    </xf>
    <xf numFmtId="0" fontId="22" fillId="0" borderId="0" xfId="5" applyFont="1" applyFill="1" applyAlignment="1">
      <alignment horizontal="center" vertical="center" wrapText="1"/>
    </xf>
    <xf numFmtId="0" fontId="18" fillId="0" borderId="0" xfId="5" applyAlignment="1">
      <alignment horizontal="center" vertical="center"/>
    </xf>
    <xf numFmtId="0" fontId="18" fillId="0" borderId="4" xfId="5" applyFill="1" applyBorder="1" applyAlignment="1">
      <alignment horizontal="center"/>
    </xf>
    <xf numFmtId="0" fontId="18" fillId="0" borderId="5" xfId="5" applyFill="1" applyBorder="1" applyAlignment="1">
      <alignment horizontal="center"/>
    </xf>
    <xf numFmtId="0" fontId="18" fillId="0" borderId="6" xfId="5" applyFill="1" applyBorder="1" applyAlignment="1">
      <alignment horizontal="center"/>
    </xf>
    <xf numFmtId="0" fontId="21" fillId="0" borderId="8" xfId="5" applyFont="1" applyFill="1" applyBorder="1" applyAlignment="1">
      <alignment horizontal="center" vertical="center"/>
    </xf>
    <xf numFmtId="0" fontId="21" fillId="0" borderId="0" xfId="5" applyFont="1" applyFill="1" applyBorder="1" applyAlignment="1">
      <alignment horizontal="center" vertical="center"/>
    </xf>
    <xf numFmtId="0" fontId="21" fillId="0" borderId="9" xfId="5" applyFont="1" applyFill="1" applyBorder="1" applyAlignment="1">
      <alignment horizontal="center" vertical="center"/>
    </xf>
    <xf numFmtId="0" fontId="18" fillId="0" borderId="8" xfId="5" applyBorder="1" applyAlignment="1">
      <alignment vertical="center"/>
    </xf>
    <xf numFmtId="0" fontId="18" fillId="0" borderId="0" xfId="5" applyAlignment="1">
      <alignment vertical="center"/>
    </xf>
    <xf numFmtId="0" fontId="18" fillId="0" borderId="9" xfId="5" applyBorder="1" applyAlignment="1">
      <alignment vertical="center"/>
    </xf>
    <xf numFmtId="0" fontId="18" fillId="0" borderId="8" xfId="5" applyBorder="1" applyAlignment="1">
      <alignment horizontal="center" vertical="center"/>
    </xf>
    <xf numFmtId="0" fontId="18" fillId="0" borderId="9" xfId="5" applyBorder="1" applyAlignment="1">
      <alignment horizontal="center" vertical="center"/>
    </xf>
    <xf numFmtId="0" fontId="18" fillId="0" borderId="0" xfId="5" applyBorder="1" applyAlignment="1">
      <alignment vertical="center"/>
    </xf>
    <xf numFmtId="178" fontId="8" fillId="0" borderId="10" xfId="0" applyNumberFormat="1" applyFont="1" applyBorder="1" applyAlignment="1" applyProtection="1">
      <alignment horizontal="center" vertical="center" shrinkToFit="1"/>
    </xf>
    <xf numFmtId="178" fontId="8" fillId="0" borderId="7" xfId="0" applyNumberFormat="1" applyFont="1" applyBorder="1" applyAlignment="1" applyProtection="1">
      <alignment horizontal="center" vertical="center" shrinkToFit="1"/>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8" fillId="3" borderId="18" xfId="0" applyFont="1" applyFill="1" applyBorder="1" applyAlignment="1">
      <alignment horizontal="center" vertical="center" shrinkToFit="1"/>
    </xf>
    <xf numFmtId="0" fontId="5" fillId="3" borderId="18"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8"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49" fontId="5" fillId="3" borderId="18" xfId="0" applyNumberFormat="1" applyFont="1" applyFill="1" applyBorder="1" applyAlignment="1">
      <alignment horizontal="center" vertical="center" shrinkToFit="1"/>
    </xf>
    <xf numFmtId="49" fontId="5" fillId="3" borderId="15" xfId="0" applyNumberFormat="1"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14" fillId="2" borderId="42" xfId="0" applyFont="1" applyFill="1" applyBorder="1" applyAlignment="1">
      <alignment horizontal="left" vertical="center" wrapText="1"/>
    </xf>
    <xf numFmtId="0" fontId="14" fillId="2" borderId="0" xfId="0" applyFont="1" applyFill="1" applyBorder="1" applyAlignment="1">
      <alignment horizontal="left" vertical="center"/>
    </xf>
    <xf numFmtId="0" fontId="14" fillId="2" borderId="42" xfId="0" applyFont="1" applyFill="1" applyBorder="1" applyAlignment="1">
      <alignment horizontal="left" vertical="center"/>
    </xf>
    <xf numFmtId="0" fontId="6" fillId="5" borderId="18" xfId="0" applyFont="1" applyFill="1" applyBorder="1" applyAlignment="1">
      <alignment vertical="center" shrinkToFit="1"/>
    </xf>
    <xf numFmtId="177" fontId="6" fillId="5" borderId="18" xfId="4" applyNumberFormat="1" applyFont="1" applyFill="1" applyBorder="1" applyAlignment="1">
      <alignment vertical="center" shrinkToFit="1"/>
    </xf>
    <xf numFmtId="49" fontId="7" fillId="0" borderId="36" xfId="0" applyNumberFormat="1" applyFont="1" applyFill="1" applyBorder="1" applyAlignment="1">
      <alignment horizontal="center" vertical="center" wrapText="1"/>
    </xf>
    <xf numFmtId="49" fontId="7" fillId="0" borderId="37" xfId="0" applyNumberFormat="1" applyFont="1" applyFill="1" applyBorder="1" applyAlignment="1">
      <alignment horizontal="center" vertical="center" wrapText="1"/>
    </xf>
    <xf numFmtId="49" fontId="7" fillId="0" borderId="38" xfId="0" applyNumberFormat="1" applyFont="1" applyFill="1" applyBorder="1" applyAlignment="1">
      <alignment horizontal="center" vertical="center" wrapText="1"/>
    </xf>
    <xf numFmtId="177" fontId="8" fillId="0" borderId="10" xfId="4" applyNumberFormat="1" applyFont="1" applyFill="1" applyBorder="1" applyAlignment="1">
      <alignment vertical="center" shrinkToFit="1"/>
    </xf>
    <xf numFmtId="177" fontId="8" fillId="0" borderId="7" xfId="4" applyNumberFormat="1" applyFont="1" applyFill="1" applyBorder="1" applyAlignment="1">
      <alignment vertical="center" shrinkToFit="1"/>
    </xf>
    <xf numFmtId="0" fontId="5" fillId="0" borderId="3" xfId="0" applyFont="1" applyFill="1" applyBorder="1" applyAlignment="1">
      <alignment horizontal="center" vertical="center"/>
    </xf>
    <xf numFmtId="178" fontId="10" fillId="0" borderId="1" xfId="0" applyNumberFormat="1" applyFont="1" applyFill="1" applyBorder="1" applyAlignment="1">
      <alignment horizontal="center" vertical="center" shrinkToFit="1"/>
    </xf>
    <xf numFmtId="178" fontId="10" fillId="0" borderId="2" xfId="0" applyNumberFormat="1" applyFont="1" applyFill="1" applyBorder="1" applyAlignment="1">
      <alignment horizontal="center" vertical="center" shrinkToFi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9" fillId="5" borderId="10" xfId="0" applyFont="1" applyFill="1" applyBorder="1" applyAlignment="1">
      <alignment horizontal="left" vertical="center" shrinkToFit="1"/>
    </xf>
    <xf numFmtId="0" fontId="9" fillId="5" borderId="7" xfId="0" applyFont="1" applyFill="1" applyBorder="1" applyAlignment="1">
      <alignment horizontal="left" vertical="center" shrinkToFit="1"/>
    </xf>
    <xf numFmtId="0" fontId="9" fillId="5" borderId="11" xfId="0" applyFont="1" applyFill="1" applyBorder="1" applyAlignment="1">
      <alignment horizontal="left" vertical="center" shrinkToFit="1"/>
    </xf>
    <xf numFmtId="0" fontId="9" fillId="5" borderId="12" xfId="0" applyFont="1" applyFill="1" applyBorder="1" applyAlignment="1">
      <alignment horizontal="left" vertical="center" shrinkToFit="1"/>
    </xf>
    <xf numFmtId="0" fontId="9" fillId="5" borderId="13" xfId="0" applyFont="1" applyFill="1" applyBorder="1" applyAlignment="1">
      <alignment horizontal="left" vertical="center" shrinkToFit="1"/>
    </xf>
    <xf numFmtId="0" fontId="9" fillId="5" borderId="14" xfId="0" applyFont="1" applyFill="1" applyBorder="1" applyAlignment="1">
      <alignment horizontal="left" vertical="center" shrinkToFit="1"/>
    </xf>
    <xf numFmtId="0" fontId="6" fillId="5" borderId="22" xfId="0" applyFont="1" applyFill="1" applyBorder="1" applyAlignment="1">
      <alignment vertical="center" shrinkToFit="1"/>
    </xf>
    <xf numFmtId="0" fontId="6" fillId="5" borderId="23" xfId="0" applyFont="1" applyFill="1" applyBorder="1" applyAlignment="1">
      <alignment vertical="center" shrinkToFit="1"/>
    </xf>
    <xf numFmtId="0" fontId="6" fillId="5" borderId="24" xfId="0" applyFont="1" applyFill="1" applyBorder="1" applyAlignment="1">
      <alignment vertical="center" shrinkToFit="1"/>
    </xf>
    <xf numFmtId="177" fontId="6" fillId="5" borderId="22" xfId="4" applyNumberFormat="1" applyFont="1" applyFill="1" applyBorder="1" applyAlignment="1">
      <alignment vertical="center" shrinkToFit="1"/>
    </xf>
    <xf numFmtId="177" fontId="6" fillId="5" borderId="23" xfId="4" applyNumberFormat="1" applyFont="1" applyFill="1" applyBorder="1" applyAlignment="1">
      <alignment vertical="center" shrinkToFit="1"/>
    </xf>
    <xf numFmtId="38" fontId="8" fillId="0" borderId="36" xfId="4" applyFont="1" applyFill="1" applyBorder="1" applyAlignment="1">
      <alignment horizontal="right" vertical="center" shrinkToFit="1"/>
    </xf>
    <xf numFmtId="38" fontId="8" fillId="0" borderId="37" xfId="4" applyFont="1" applyFill="1" applyBorder="1" applyAlignment="1">
      <alignment horizontal="right" vertical="center" shrinkToFit="1"/>
    </xf>
    <xf numFmtId="38" fontId="8" fillId="0" borderId="38" xfId="4" applyFont="1" applyFill="1" applyBorder="1" applyAlignment="1">
      <alignment horizontal="right" vertical="center" shrinkToFit="1"/>
    </xf>
    <xf numFmtId="49" fontId="9" fillId="5" borderId="5" xfId="0" applyNumberFormat="1" applyFont="1" applyFill="1" applyBorder="1" applyAlignment="1">
      <alignment horizontal="left" vertical="center" shrinkToFit="1"/>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9" fillId="5" borderId="1" xfId="0" applyFont="1" applyFill="1" applyBorder="1" applyAlignment="1">
      <alignment vertical="center" shrinkToFit="1"/>
    </xf>
    <xf numFmtId="0" fontId="9" fillId="5" borderId="2" xfId="0" applyFont="1" applyFill="1" applyBorder="1" applyAlignment="1">
      <alignment vertical="center" shrinkToFit="1"/>
    </xf>
    <xf numFmtId="0" fontId="9" fillId="5" borderId="3" xfId="0" applyFont="1" applyFill="1" applyBorder="1" applyAlignment="1">
      <alignment vertical="center" shrinkToFit="1"/>
    </xf>
    <xf numFmtId="0" fontId="9" fillId="0" borderId="15" xfId="0" applyFont="1" applyFill="1" applyBorder="1" applyAlignment="1">
      <alignment horizontal="center" vertical="center" textRotation="255"/>
    </xf>
    <xf numFmtId="0" fontId="9" fillId="0" borderId="16" xfId="0" applyFont="1" applyFill="1" applyBorder="1" applyAlignment="1">
      <alignment horizontal="center" vertical="center" textRotation="255"/>
    </xf>
    <xf numFmtId="0" fontId="9" fillId="0" borderId="17" xfId="0" applyFont="1" applyFill="1" applyBorder="1" applyAlignment="1">
      <alignment horizontal="center" vertical="center" textRotation="255"/>
    </xf>
    <xf numFmtId="0" fontId="5" fillId="4" borderId="1"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xf>
    <xf numFmtId="49" fontId="9" fillId="5" borderId="10" xfId="0" applyNumberFormat="1" applyFont="1" applyFill="1" applyBorder="1" applyAlignment="1">
      <alignment horizontal="center" vertical="center" shrinkToFit="1"/>
    </xf>
    <xf numFmtId="49" fontId="9" fillId="5" borderId="7" xfId="0" applyNumberFormat="1" applyFont="1" applyFill="1" applyBorder="1" applyAlignment="1">
      <alignment horizontal="center" vertical="center" shrinkToFit="1"/>
    </xf>
    <xf numFmtId="49" fontId="9" fillId="5" borderId="11" xfId="0" applyNumberFormat="1" applyFont="1" applyFill="1" applyBorder="1" applyAlignment="1">
      <alignment horizontal="center" vertical="center" shrinkToFit="1"/>
    </xf>
    <xf numFmtId="0" fontId="10" fillId="4" borderId="1" xfId="0" applyFont="1" applyFill="1" applyBorder="1" applyAlignment="1">
      <alignment vertical="center" shrinkToFit="1"/>
    </xf>
    <xf numFmtId="0" fontId="10" fillId="4" borderId="2" xfId="0" applyFont="1" applyFill="1" applyBorder="1" applyAlignment="1">
      <alignment vertical="center" shrinkToFit="1"/>
    </xf>
    <xf numFmtId="0" fontId="10" fillId="4" borderId="3" xfId="0" applyFont="1" applyFill="1" applyBorder="1" applyAlignment="1">
      <alignment vertical="center" shrinkToFit="1"/>
    </xf>
    <xf numFmtId="49" fontId="9" fillId="0"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5" fillId="5" borderId="7" xfId="0" applyFont="1" applyFill="1" applyBorder="1" applyAlignment="1">
      <alignment horizontal="center" vertical="center" shrinkToFit="1"/>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10" xfId="0" applyFont="1" applyFill="1" applyBorder="1" applyAlignment="1">
      <alignment vertical="center"/>
    </xf>
    <xf numFmtId="0" fontId="9" fillId="0" borderId="7" xfId="0" applyFont="1" applyFill="1" applyBorder="1" applyAlignment="1">
      <alignment vertical="center"/>
    </xf>
    <xf numFmtId="0" fontId="9" fillId="0" borderId="11" xfId="0" applyFont="1" applyFill="1" applyBorder="1" applyAlignment="1">
      <alignment vertical="center"/>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1" xfId="0" applyFont="1" applyFill="1" applyBorder="1" applyAlignment="1">
      <alignment horizontal="center" vertical="center"/>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9" xfId="0" applyFont="1" applyFill="1" applyBorder="1" applyAlignment="1">
      <alignment horizontal="left" vertical="center" wrapText="1"/>
    </xf>
    <xf numFmtId="176" fontId="10" fillId="0" borderId="1" xfId="0" applyNumberFormat="1" applyFont="1" applyFill="1" applyBorder="1" applyAlignment="1">
      <alignment vertical="center" shrinkToFit="1"/>
    </xf>
    <xf numFmtId="176" fontId="10" fillId="0" borderId="2" xfId="0" applyNumberFormat="1" applyFont="1" applyFill="1" applyBorder="1" applyAlignment="1">
      <alignment vertical="center" shrinkToFit="1"/>
    </xf>
    <xf numFmtId="0" fontId="8" fillId="0" borderId="18" xfId="0" applyFont="1" applyFill="1" applyBorder="1" applyAlignment="1">
      <alignment horizontal="center" vertical="center"/>
    </xf>
    <xf numFmtId="0" fontId="6" fillId="5" borderId="18" xfId="0" applyFont="1" applyFill="1" applyBorder="1" applyAlignment="1">
      <alignment horizontal="center" vertical="center" shrinkToFit="1"/>
    </xf>
    <xf numFmtId="177" fontId="6" fillId="5" borderId="24" xfId="4" applyNumberFormat="1" applyFont="1" applyFill="1" applyBorder="1" applyAlignment="1">
      <alignment vertical="center" shrinkToFit="1"/>
    </xf>
    <xf numFmtId="0" fontId="8" fillId="0" borderId="17" xfId="0" applyFont="1" applyFill="1" applyBorder="1" applyAlignment="1">
      <alignment horizontal="center" vertical="center"/>
    </xf>
    <xf numFmtId="0" fontId="8" fillId="0" borderId="28" xfId="0" applyFont="1" applyFill="1" applyBorder="1" applyAlignment="1">
      <alignment horizontal="center" vertical="center"/>
    </xf>
    <xf numFmtId="0" fontId="6" fillId="5" borderId="21" xfId="0" applyFont="1" applyFill="1" applyBorder="1" applyAlignment="1">
      <alignment horizontal="center" vertical="center" shrinkToFit="1"/>
    </xf>
    <xf numFmtId="0" fontId="6" fillId="5" borderId="15" xfId="0" applyFont="1" applyFill="1" applyBorder="1" applyAlignment="1">
      <alignment horizontal="center" vertical="center" shrinkToFit="1"/>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48" name="左大かっこ 47"/>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view="pageBreakPreview" zoomScaleNormal="100" zoomScaleSheetLayoutView="100" workbookViewId="0">
      <selection activeCell="A9" sqref="A9:D11"/>
    </sheetView>
  </sheetViews>
  <sheetFormatPr defaultColWidth="8" defaultRowHeight="12"/>
  <cols>
    <col min="1" max="28" width="5.125" style="116" customWidth="1"/>
    <col min="29" max="32" width="3.75" style="116" customWidth="1"/>
    <col min="33" max="16384" width="8" style="116"/>
  </cols>
  <sheetData>
    <row r="1" spans="1:29" ht="17.25">
      <c r="A1" s="114" t="s">
        <v>134</v>
      </c>
      <c r="B1" s="115"/>
      <c r="C1" s="115"/>
    </row>
    <row r="2" spans="1:29" ht="68.25" customHeight="1">
      <c r="A2" s="184" t="s">
        <v>140</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row>
    <row r="3" spans="1:29" ht="27.95" customHeight="1">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row>
    <row r="4" spans="1:29" ht="27.95" customHeight="1">
      <c r="A4" s="118"/>
      <c r="B4" s="119"/>
      <c r="C4" s="119"/>
      <c r="D4" s="119"/>
      <c r="E4" s="118"/>
      <c r="F4" s="119"/>
      <c r="G4" s="119"/>
      <c r="H4" s="119"/>
      <c r="I4" s="120"/>
      <c r="J4" s="121"/>
      <c r="K4" s="121"/>
      <c r="L4" s="122"/>
      <c r="M4" s="186" t="s">
        <v>118</v>
      </c>
      <c r="N4" s="187"/>
      <c r="O4" s="187"/>
      <c r="P4" s="188"/>
      <c r="Q4" s="118"/>
      <c r="R4" s="119"/>
      <c r="S4" s="119"/>
      <c r="T4" s="123"/>
      <c r="U4" s="118"/>
      <c r="V4" s="119"/>
      <c r="W4" s="119"/>
      <c r="X4" s="123"/>
      <c r="Y4" s="186"/>
      <c r="Z4" s="187"/>
      <c r="AA4" s="187"/>
      <c r="AB4" s="188"/>
      <c r="AC4" s="117"/>
    </row>
    <row r="5" spans="1:29" s="125" customFormat="1" ht="27.95" customHeight="1">
      <c r="A5" s="189" t="s">
        <v>119</v>
      </c>
      <c r="B5" s="190"/>
      <c r="C5" s="190"/>
      <c r="D5" s="191"/>
      <c r="E5" s="189" t="s">
        <v>120</v>
      </c>
      <c r="F5" s="193"/>
      <c r="G5" s="193"/>
      <c r="H5" s="194"/>
      <c r="I5" s="189" t="s">
        <v>121</v>
      </c>
      <c r="J5" s="190"/>
      <c r="K5" s="190"/>
      <c r="L5" s="190"/>
      <c r="M5" s="189" t="s">
        <v>122</v>
      </c>
      <c r="N5" s="190"/>
      <c r="O5" s="190"/>
      <c r="P5" s="191"/>
      <c r="Q5" s="189" t="s">
        <v>123</v>
      </c>
      <c r="R5" s="190"/>
      <c r="S5" s="190"/>
      <c r="T5" s="191"/>
      <c r="U5" s="189" t="s">
        <v>124</v>
      </c>
      <c r="V5" s="190"/>
      <c r="W5" s="190"/>
      <c r="X5" s="190"/>
      <c r="Y5" s="189" t="s">
        <v>141</v>
      </c>
      <c r="Z5" s="190"/>
      <c r="AA5" s="190"/>
      <c r="AB5" s="191"/>
      <c r="AC5" s="124"/>
    </row>
    <row r="6" spans="1:29" s="125" customFormat="1" ht="27.95" customHeight="1">
      <c r="A6" s="192"/>
      <c r="B6" s="193"/>
      <c r="C6" s="193"/>
      <c r="D6" s="194"/>
      <c r="E6" s="192"/>
      <c r="F6" s="193"/>
      <c r="G6" s="193"/>
      <c r="H6" s="194"/>
      <c r="I6" s="189" t="s">
        <v>125</v>
      </c>
      <c r="J6" s="190"/>
      <c r="K6" s="190"/>
      <c r="L6" s="191"/>
      <c r="M6" s="195"/>
      <c r="N6" s="185"/>
      <c r="O6" s="185"/>
      <c r="P6" s="196"/>
      <c r="Q6" s="192"/>
      <c r="R6" s="193"/>
      <c r="S6" s="193"/>
      <c r="T6" s="194"/>
      <c r="U6" s="192"/>
      <c r="V6" s="193"/>
      <c r="W6" s="193"/>
      <c r="X6" s="193"/>
      <c r="Y6" s="192"/>
      <c r="Z6" s="197"/>
      <c r="AA6" s="197"/>
      <c r="AB6" s="194"/>
      <c r="AC6" s="124"/>
    </row>
    <row r="7" spans="1:29" ht="27.95" customHeight="1">
      <c r="A7" s="126"/>
      <c r="B7" s="127"/>
      <c r="C7" s="127"/>
      <c r="D7" s="127"/>
      <c r="E7" s="175" t="s">
        <v>126</v>
      </c>
      <c r="F7" s="176"/>
      <c r="G7" s="176"/>
      <c r="H7" s="177"/>
      <c r="I7" s="175" t="s">
        <v>127</v>
      </c>
      <c r="J7" s="176"/>
      <c r="K7" s="176"/>
      <c r="L7" s="177"/>
      <c r="M7" s="181" t="s">
        <v>128</v>
      </c>
      <c r="N7" s="182"/>
      <c r="O7" s="182"/>
      <c r="P7" s="183"/>
      <c r="Q7" s="175" t="s">
        <v>129</v>
      </c>
      <c r="R7" s="176"/>
      <c r="S7" s="176"/>
      <c r="T7" s="177"/>
      <c r="U7" s="175" t="s">
        <v>130</v>
      </c>
      <c r="V7" s="176"/>
      <c r="W7" s="176"/>
      <c r="X7" s="177"/>
      <c r="Y7" s="175" t="s">
        <v>131</v>
      </c>
      <c r="Z7" s="176"/>
      <c r="AA7" s="176"/>
      <c r="AB7" s="177"/>
      <c r="AC7" s="117"/>
    </row>
    <row r="8" spans="1:29" ht="27.95" customHeight="1">
      <c r="A8" s="178"/>
      <c r="B8" s="179"/>
      <c r="C8" s="179"/>
      <c r="D8" s="180"/>
      <c r="E8" s="172" t="s">
        <v>132</v>
      </c>
      <c r="F8" s="173"/>
      <c r="G8" s="173"/>
      <c r="H8" s="174"/>
      <c r="I8" s="172" t="s">
        <v>132</v>
      </c>
      <c r="J8" s="173"/>
      <c r="K8" s="173"/>
      <c r="L8" s="174"/>
      <c r="M8" s="172" t="s">
        <v>132</v>
      </c>
      <c r="N8" s="173"/>
      <c r="O8" s="173"/>
      <c r="P8" s="174"/>
      <c r="Q8" s="172" t="s">
        <v>132</v>
      </c>
      <c r="R8" s="173"/>
      <c r="S8" s="173"/>
      <c r="T8" s="174"/>
      <c r="U8" s="172" t="s">
        <v>132</v>
      </c>
      <c r="V8" s="173"/>
      <c r="W8" s="173"/>
      <c r="X8" s="174"/>
      <c r="Y8" s="172" t="s">
        <v>132</v>
      </c>
      <c r="Z8" s="173"/>
      <c r="AA8" s="173"/>
      <c r="AB8" s="174"/>
      <c r="AC8" s="117"/>
    </row>
    <row r="9" spans="1:29" ht="32.1" customHeight="1">
      <c r="A9" s="154"/>
      <c r="B9" s="155"/>
      <c r="C9" s="155"/>
      <c r="D9" s="156"/>
      <c r="E9" s="160"/>
      <c r="F9" s="161"/>
      <c r="G9" s="161"/>
      <c r="H9" s="162"/>
      <c r="I9" s="160"/>
      <c r="J9" s="161"/>
      <c r="K9" s="161"/>
      <c r="L9" s="162"/>
      <c r="M9" s="166">
        <f>E9-I9</f>
        <v>0</v>
      </c>
      <c r="N9" s="167"/>
      <c r="O9" s="167"/>
      <c r="P9" s="168"/>
      <c r="Q9" s="166"/>
      <c r="R9" s="167"/>
      <c r="S9" s="167"/>
      <c r="T9" s="168"/>
      <c r="U9" s="166">
        <f>MIN(M9:T11)</f>
        <v>0</v>
      </c>
      <c r="V9" s="167"/>
      <c r="W9" s="167"/>
      <c r="X9" s="168"/>
      <c r="Y9" s="166">
        <f>ROUNDDOWN($U$9,-3)</f>
        <v>0</v>
      </c>
      <c r="Z9" s="167"/>
      <c r="AA9" s="167"/>
      <c r="AB9" s="168"/>
      <c r="AC9" s="117"/>
    </row>
    <row r="10" spans="1:29" ht="32.1" customHeight="1">
      <c r="A10" s="154"/>
      <c r="B10" s="155"/>
      <c r="C10" s="155"/>
      <c r="D10" s="156"/>
      <c r="E10" s="160"/>
      <c r="F10" s="161"/>
      <c r="G10" s="161"/>
      <c r="H10" s="162"/>
      <c r="I10" s="160"/>
      <c r="J10" s="161"/>
      <c r="K10" s="161"/>
      <c r="L10" s="162"/>
      <c r="M10" s="166"/>
      <c r="N10" s="167"/>
      <c r="O10" s="167"/>
      <c r="P10" s="168"/>
      <c r="Q10" s="166"/>
      <c r="R10" s="167"/>
      <c r="S10" s="167"/>
      <c r="T10" s="168"/>
      <c r="U10" s="166"/>
      <c r="V10" s="167"/>
      <c r="W10" s="167"/>
      <c r="X10" s="168"/>
      <c r="Y10" s="166"/>
      <c r="Z10" s="167"/>
      <c r="AA10" s="167"/>
      <c r="AB10" s="168"/>
      <c r="AC10" s="117"/>
    </row>
    <row r="11" spans="1:29" ht="32.1" customHeight="1">
      <c r="A11" s="157"/>
      <c r="B11" s="158"/>
      <c r="C11" s="158"/>
      <c r="D11" s="159"/>
      <c r="E11" s="163"/>
      <c r="F11" s="164"/>
      <c r="G11" s="164"/>
      <c r="H11" s="165"/>
      <c r="I11" s="163"/>
      <c r="J11" s="164"/>
      <c r="K11" s="164"/>
      <c r="L11" s="165"/>
      <c r="M11" s="169"/>
      <c r="N11" s="170"/>
      <c r="O11" s="170"/>
      <c r="P11" s="171"/>
      <c r="Q11" s="169"/>
      <c r="R11" s="170"/>
      <c r="S11" s="170"/>
      <c r="T11" s="171"/>
      <c r="U11" s="169"/>
      <c r="V11" s="170"/>
      <c r="W11" s="170"/>
      <c r="X11" s="171"/>
      <c r="Y11" s="169"/>
      <c r="Z11" s="170"/>
      <c r="AA11" s="170"/>
      <c r="AB11" s="171"/>
      <c r="AC11" s="117"/>
    </row>
    <row r="12" spans="1:29" ht="27.95" customHeight="1"/>
    <row r="13" spans="1:29" ht="27.95" customHeight="1">
      <c r="A13" s="152" t="s">
        <v>133</v>
      </c>
      <c r="B13" s="153"/>
      <c r="C13" s="153"/>
      <c r="D13" s="153"/>
      <c r="E13" s="153"/>
      <c r="F13" s="153"/>
      <c r="G13" s="153"/>
      <c r="H13" s="115"/>
      <c r="I13" s="115"/>
      <c r="J13" s="115"/>
      <c r="K13" s="115"/>
      <c r="L13" s="115"/>
    </row>
    <row r="14" spans="1:29" ht="27.95" customHeight="1">
      <c r="A14" s="128" t="s">
        <v>142</v>
      </c>
      <c r="B14" s="129"/>
      <c r="C14" s="129"/>
      <c r="D14" s="129"/>
      <c r="E14" s="129"/>
      <c r="F14" s="129"/>
      <c r="G14" s="129"/>
      <c r="H14" s="115"/>
      <c r="I14" s="115"/>
      <c r="J14" s="115"/>
      <c r="K14" s="115"/>
      <c r="L14" s="115"/>
    </row>
    <row r="15" spans="1:29" ht="27.95" customHeight="1">
      <c r="A15" s="152" t="s">
        <v>139</v>
      </c>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row>
    <row r="16" spans="1:29" ht="27.95" customHeight="1">
      <c r="A16" s="152" t="s">
        <v>135</v>
      </c>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row>
    <row r="17" spans="1:27" ht="27.95" customHeight="1">
      <c r="A17" s="114"/>
      <c r="B17" s="114"/>
      <c r="C17" s="114"/>
      <c r="D17" s="114"/>
      <c r="E17" s="114"/>
      <c r="F17" s="114"/>
      <c r="G17" s="114"/>
      <c r="H17" s="115"/>
      <c r="I17" s="115"/>
      <c r="J17" s="115"/>
      <c r="K17" s="115"/>
      <c r="L17" s="115"/>
      <c r="Y17" s="115"/>
      <c r="Z17" s="115"/>
      <c r="AA17" s="115"/>
    </row>
    <row r="18" spans="1:27" ht="27.95" customHeight="1">
      <c r="A18" s="114"/>
      <c r="B18" s="114"/>
      <c r="C18" s="114"/>
      <c r="D18" s="114"/>
      <c r="E18" s="114"/>
      <c r="F18" s="114"/>
      <c r="G18" s="114"/>
      <c r="H18" s="115"/>
      <c r="I18" s="115"/>
      <c r="J18" s="115"/>
      <c r="K18" s="115"/>
      <c r="L18" s="115"/>
      <c r="Y18" s="115"/>
      <c r="Z18" s="115"/>
      <c r="AA18" s="115"/>
    </row>
    <row r="19" spans="1:27" ht="27.95" customHeight="1">
      <c r="A19" s="114"/>
      <c r="B19" s="114"/>
      <c r="C19" s="114"/>
      <c r="D19" s="114"/>
      <c r="E19" s="114"/>
      <c r="F19" s="114"/>
      <c r="G19" s="114"/>
      <c r="H19" s="115"/>
      <c r="I19" s="115"/>
      <c r="J19" s="115"/>
      <c r="K19" s="115"/>
      <c r="L19" s="115"/>
      <c r="Y19" s="115"/>
      <c r="Z19" s="115"/>
      <c r="AA19" s="115"/>
    </row>
    <row r="20" spans="1:27" ht="27.95" customHeight="1">
      <c r="A20" s="114"/>
      <c r="B20" s="114"/>
      <c r="C20" s="114"/>
      <c r="D20" s="114"/>
      <c r="E20" s="114"/>
      <c r="F20" s="114"/>
      <c r="G20" s="114"/>
      <c r="H20" s="115"/>
      <c r="I20" s="115"/>
      <c r="J20" s="115"/>
      <c r="K20" s="115"/>
      <c r="L20" s="115"/>
      <c r="Y20" s="115"/>
      <c r="Z20" s="115"/>
      <c r="AA20" s="115"/>
    </row>
    <row r="21" spans="1:27" ht="27.95" customHeight="1"/>
  </sheetData>
  <mergeCells count="34">
    <mergeCell ref="A2:AB2"/>
    <mergeCell ref="M4:P4"/>
    <mergeCell ref="Y4:AB4"/>
    <mergeCell ref="A5:D6"/>
    <mergeCell ref="E5:H6"/>
    <mergeCell ref="I5:L5"/>
    <mergeCell ref="M5:P6"/>
    <mergeCell ref="Q5:T6"/>
    <mergeCell ref="U5:X6"/>
    <mergeCell ref="Y5:AB6"/>
    <mergeCell ref="I6:L6"/>
    <mergeCell ref="U8:X8"/>
    <mergeCell ref="Y8:AB8"/>
    <mergeCell ref="U7:X7"/>
    <mergeCell ref="Y9:AB11"/>
    <mergeCell ref="A13:G13"/>
    <mergeCell ref="A8:D8"/>
    <mergeCell ref="E8:H8"/>
    <mergeCell ref="I8:L8"/>
    <mergeCell ref="M8:P8"/>
    <mergeCell ref="Q8:T8"/>
    <mergeCell ref="E7:H7"/>
    <mergeCell ref="I7:L7"/>
    <mergeCell ref="M7:P7"/>
    <mergeCell ref="Q7:T7"/>
    <mergeCell ref="Y7:AB7"/>
    <mergeCell ref="A15:AB15"/>
    <mergeCell ref="A16:AB16"/>
    <mergeCell ref="A9:D11"/>
    <mergeCell ref="E9:H11"/>
    <mergeCell ref="I9:L11"/>
    <mergeCell ref="M9:P11"/>
    <mergeCell ref="Q9:T11"/>
    <mergeCell ref="U9:X11"/>
  </mergeCells>
  <phoneticPr fontId="2"/>
  <printOptions horizontalCentered="1"/>
  <pageMargins left="0.78740157480314965" right="0.39370078740157483" top="0.98425196850393704" bottom="0.98425196850393704" header="0.51181102362204722" footer="0.51181102362204722"/>
  <pageSetup paperSize="9" scale="82" orientation="landscape" r:id="rId1"/>
  <headerFooter alignWithMargins="0"/>
  <colBreaks count="1" manualBreakCount="1">
    <brk id="28" max="9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BreakPreview" zoomScale="140" zoomScaleNormal="140" zoomScaleSheetLayoutView="140" workbookViewId="0">
      <selection activeCell="M6" sqref="M6"/>
    </sheetView>
  </sheetViews>
  <sheetFormatPr defaultColWidth="2.25" defaultRowHeight="13.5"/>
  <cols>
    <col min="1" max="1" width="2.25" style="91"/>
    <col min="2" max="2" width="3.125" style="91" customWidth="1"/>
    <col min="3" max="3" width="12.875" style="91" customWidth="1"/>
    <col min="4" max="4" width="16.875" style="91" customWidth="1"/>
    <col min="5" max="5" width="18.875" style="91" customWidth="1"/>
    <col min="6" max="11" width="11.25" style="91" customWidth="1"/>
    <col min="12" max="12" width="12.625" style="91" customWidth="1"/>
    <col min="13" max="13" width="18.75" style="91" customWidth="1"/>
    <col min="14" max="16384" width="2.25" style="91"/>
  </cols>
  <sheetData>
    <row r="1" spans="1:13">
      <c r="A1" s="91" t="s">
        <v>136</v>
      </c>
    </row>
    <row r="3" spans="1:13" ht="18" customHeight="1" thickBot="1">
      <c r="B3" s="92"/>
      <c r="M3" s="103" t="s">
        <v>87</v>
      </c>
    </row>
    <row r="4" spans="1:13" ht="18" customHeight="1" thickBot="1">
      <c r="B4" s="202" t="s">
        <v>43</v>
      </c>
      <c r="C4" s="203" t="s">
        <v>41</v>
      </c>
      <c r="D4" s="204" t="s">
        <v>37</v>
      </c>
      <c r="E4" s="205" t="s">
        <v>42</v>
      </c>
      <c r="F4" s="206" t="s">
        <v>145</v>
      </c>
      <c r="G4" s="206"/>
      <c r="H4" s="207"/>
      <c r="I4" s="208" t="s">
        <v>146</v>
      </c>
      <c r="J4" s="208"/>
      <c r="K4" s="209"/>
      <c r="L4" s="200" t="s">
        <v>105</v>
      </c>
      <c r="M4" s="201" t="s">
        <v>48</v>
      </c>
    </row>
    <row r="5" spans="1:13" ht="27.75" customHeight="1">
      <c r="B5" s="202"/>
      <c r="C5" s="203"/>
      <c r="D5" s="204"/>
      <c r="E5" s="205"/>
      <c r="F5" s="93" t="s">
        <v>39</v>
      </c>
      <c r="G5" s="93" t="s">
        <v>40</v>
      </c>
      <c r="H5" s="94" t="s">
        <v>103</v>
      </c>
      <c r="I5" s="95" t="s">
        <v>45</v>
      </c>
      <c r="J5" s="93" t="s">
        <v>46</v>
      </c>
      <c r="K5" s="96" t="s">
        <v>104</v>
      </c>
      <c r="L5" s="201"/>
      <c r="M5" s="201"/>
    </row>
    <row r="6" spans="1:13" ht="22.5" customHeight="1">
      <c r="B6" s="134">
        <v>1</v>
      </c>
      <c r="C6" s="135">
        <f ca="1">IFERROR(INDIRECT("個票"&amp;$B6&amp;"！$AG$4"),"")</f>
        <v>0</v>
      </c>
      <c r="D6" s="135">
        <f ca="1">IFERROR(INDIRECT("個票"&amp;$B6&amp;"！$L$4"),"")</f>
        <v>0</v>
      </c>
      <c r="E6" s="134">
        <f ca="1">IFERROR(INDIRECT("個票"&amp;$B6&amp;"！$L$5"),"")</f>
        <v>0</v>
      </c>
      <c r="F6" s="136">
        <f ca="1">IF(G6&lt;&gt;0,IFERROR(INDIRECT("個票"&amp;$B6&amp;"！$AA$13"),""),0)</f>
        <v>0</v>
      </c>
      <c r="G6" s="136">
        <f ca="1">IFERROR(INDIRECT("個票"&amp;$B6&amp;"！$AI$13"),"")</f>
        <v>0</v>
      </c>
      <c r="H6" s="137">
        <f ca="1">MIN(F6:G6)</f>
        <v>0</v>
      </c>
      <c r="I6" s="138">
        <f ca="1">IF(J6&lt;&gt;0,IFERROR(INDIRECT("個票"&amp;$B6&amp;"！$AA$47"),""),0)</f>
        <v>0</v>
      </c>
      <c r="J6" s="136">
        <f ca="1">IFERROR(INDIRECT("個票"&amp;$B6&amp;"！$AI$47"),"")</f>
        <v>0</v>
      </c>
      <c r="K6" s="139">
        <f ca="1">MIN(I6:J6)</f>
        <v>0</v>
      </c>
      <c r="L6" s="139">
        <f ca="1">SUM(H6,K6)</f>
        <v>0</v>
      </c>
      <c r="M6" s="150"/>
    </row>
    <row r="7" spans="1:13" ht="22.5" customHeight="1">
      <c r="B7" s="134">
        <v>2</v>
      </c>
      <c r="C7" s="135" t="str">
        <f t="shared" ref="C7:C20" ca="1" si="0">IFERROR(INDIRECT("個票"&amp;$B7&amp;"！$AG$4"),"")</f>
        <v/>
      </c>
      <c r="D7" s="135" t="str">
        <f t="shared" ref="D7:D20" ca="1" si="1">IFERROR(INDIRECT("個票"&amp;$B7&amp;"！$L$4"),"")</f>
        <v/>
      </c>
      <c r="E7" s="134" t="str">
        <f t="shared" ref="E7:E20" ca="1" si="2">IFERROR(INDIRECT("個票"&amp;$B7&amp;"！$L$5"),"")</f>
        <v/>
      </c>
      <c r="F7" s="136" t="str">
        <f t="shared" ref="F7:F20" ca="1" si="3">IF(G7&lt;&gt;0,IFERROR(INDIRECT("個票"&amp;$B7&amp;"！$AA$13"),""),0)</f>
        <v/>
      </c>
      <c r="G7" s="136" t="str">
        <f t="shared" ref="G7:G20" ca="1" si="4">IFERROR(INDIRECT("個票"&amp;$B7&amp;"！$AI$13"),"")</f>
        <v/>
      </c>
      <c r="H7" s="137">
        <f t="shared" ref="H7:H20" ca="1" si="5">MIN(F7:G7)</f>
        <v>0</v>
      </c>
      <c r="I7" s="138" t="str">
        <f ca="1">IF(J7&lt;&gt;0,IFERROR(INDIRECT("個票"&amp;$B7&amp;"！$AA$47"),""),0)</f>
        <v/>
      </c>
      <c r="J7" s="136" t="str">
        <f ca="1">IFERROR(INDIRECT("個票"&amp;$B7&amp;"！$AI$47"),"")</f>
        <v/>
      </c>
      <c r="K7" s="139">
        <f t="shared" ref="K7:K20" ca="1" si="6">MIN(I7:J7)</f>
        <v>0</v>
      </c>
      <c r="L7" s="139">
        <f t="shared" ref="L7:L19" ca="1" si="7">SUM(H7,K7)</f>
        <v>0</v>
      </c>
      <c r="M7" s="150"/>
    </row>
    <row r="8" spans="1:13" ht="22.5" customHeight="1">
      <c r="B8" s="134">
        <v>3</v>
      </c>
      <c r="C8" s="135" t="str">
        <f t="shared" ca="1" si="0"/>
        <v/>
      </c>
      <c r="D8" s="135" t="str">
        <f t="shared" ca="1" si="1"/>
        <v/>
      </c>
      <c r="E8" s="134" t="str">
        <f t="shared" ca="1" si="2"/>
        <v/>
      </c>
      <c r="F8" s="136" t="str">
        <f t="shared" ca="1" si="3"/>
        <v/>
      </c>
      <c r="G8" s="136" t="str">
        <f t="shared" ca="1" si="4"/>
        <v/>
      </c>
      <c r="H8" s="137">
        <f t="shared" ca="1" si="5"/>
        <v>0</v>
      </c>
      <c r="I8" s="138" t="str">
        <f t="shared" ref="I8:I20" ca="1" si="8">IF(J8&lt;&gt;0,IFERROR(INDIRECT("個票"&amp;$B8&amp;"！$AA$47"),""),0)</f>
        <v/>
      </c>
      <c r="J8" s="136" t="str">
        <f t="shared" ref="J8:J20" ca="1" si="9">IFERROR(INDIRECT("個票"&amp;$B8&amp;"！$AI$47"),"")</f>
        <v/>
      </c>
      <c r="K8" s="139">
        <f t="shared" ca="1" si="6"/>
        <v>0</v>
      </c>
      <c r="L8" s="139">
        <f t="shared" ca="1" si="7"/>
        <v>0</v>
      </c>
      <c r="M8" s="150"/>
    </row>
    <row r="9" spans="1:13" ht="22.5" customHeight="1">
      <c r="B9" s="134">
        <v>4</v>
      </c>
      <c r="C9" s="135" t="str">
        <f t="shared" ca="1" si="0"/>
        <v/>
      </c>
      <c r="D9" s="135" t="str">
        <f t="shared" ca="1" si="1"/>
        <v/>
      </c>
      <c r="E9" s="134" t="str">
        <f t="shared" ca="1" si="2"/>
        <v/>
      </c>
      <c r="F9" s="136" t="str">
        <f t="shared" ca="1" si="3"/>
        <v/>
      </c>
      <c r="G9" s="136" t="str">
        <f t="shared" ca="1" si="4"/>
        <v/>
      </c>
      <c r="H9" s="137">
        <f t="shared" ca="1" si="5"/>
        <v>0</v>
      </c>
      <c r="I9" s="138" t="str">
        <f t="shared" ca="1" si="8"/>
        <v/>
      </c>
      <c r="J9" s="136" t="str">
        <f t="shared" ca="1" si="9"/>
        <v/>
      </c>
      <c r="K9" s="139">
        <f t="shared" ca="1" si="6"/>
        <v>0</v>
      </c>
      <c r="L9" s="139">
        <f t="shared" ca="1" si="7"/>
        <v>0</v>
      </c>
      <c r="M9" s="150"/>
    </row>
    <row r="10" spans="1:13" ht="22.5" customHeight="1">
      <c r="B10" s="134">
        <v>5</v>
      </c>
      <c r="C10" s="135" t="str">
        <f t="shared" ca="1" si="0"/>
        <v/>
      </c>
      <c r="D10" s="135" t="str">
        <f t="shared" ca="1" si="1"/>
        <v/>
      </c>
      <c r="E10" s="134" t="str">
        <f t="shared" ca="1" si="2"/>
        <v/>
      </c>
      <c r="F10" s="136" t="str">
        <f t="shared" ca="1" si="3"/>
        <v/>
      </c>
      <c r="G10" s="136" t="str">
        <f t="shared" ca="1" si="4"/>
        <v/>
      </c>
      <c r="H10" s="137">
        <f t="shared" ca="1" si="5"/>
        <v>0</v>
      </c>
      <c r="I10" s="138" t="str">
        <f t="shared" ca="1" si="8"/>
        <v/>
      </c>
      <c r="J10" s="136" t="str">
        <f t="shared" ca="1" si="9"/>
        <v/>
      </c>
      <c r="K10" s="139">
        <f t="shared" ca="1" si="6"/>
        <v>0</v>
      </c>
      <c r="L10" s="139">
        <f t="shared" ca="1" si="7"/>
        <v>0</v>
      </c>
      <c r="M10" s="150"/>
    </row>
    <row r="11" spans="1:13" ht="22.5" customHeight="1">
      <c r="B11" s="134">
        <v>6</v>
      </c>
      <c r="C11" s="135" t="str">
        <f t="shared" ca="1" si="0"/>
        <v/>
      </c>
      <c r="D11" s="135" t="str">
        <f t="shared" ca="1" si="1"/>
        <v/>
      </c>
      <c r="E11" s="134" t="str">
        <f t="shared" ca="1" si="2"/>
        <v/>
      </c>
      <c r="F11" s="136" t="str">
        <f t="shared" ca="1" si="3"/>
        <v/>
      </c>
      <c r="G11" s="136" t="str">
        <f t="shared" ca="1" si="4"/>
        <v/>
      </c>
      <c r="H11" s="137">
        <f t="shared" ca="1" si="5"/>
        <v>0</v>
      </c>
      <c r="I11" s="138" t="str">
        <f t="shared" ca="1" si="8"/>
        <v/>
      </c>
      <c r="J11" s="136" t="str">
        <f t="shared" ca="1" si="9"/>
        <v/>
      </c>
      <c r="K11" s="139">
        <f t="shared" ca="1" si="6"/>
        <v>0</v>
      </c>
      <c r="L11" s="139">
        <f t="shared" ca="1" si="7"/>
        <v>0</v>
      </c>
      <c r="M11" s="150"/>
    </row>
    <row r="12" spans="1:13" ht="22.5" customHeight="1">
      <c r="B12" s="134">
        <v>7</v>
      </c>
      <c r="C12" s="135" t="str">
        <f t="shared" ca="1" si="0"/>
        <v/>
      </c>
      <c r="D12" s="135" t="str">
        <f t="shared" ca="1" si="1"/>
        <v/>
      </c>
      <c r="E12" s="134" t="str">
        <f t="shared" ca="1" si="2"/>
        <v/>
      </c>
      <c r="F12" s="136" t="str">
        <f t="shared" ca="1" si="3"/>
        <v/>
      </c>
      <c r="G12" s="136" t="str">
        <f t="shared" ca="1" si="4"/>
        <v/>
      </c>
      <c r="H12" s="137">
        <f t="shared" ca="1" si="5"/>
        <v>0</v>
      </c>
      <c r="I12" s="138" t="str">
        <f t="shared" ca="1" si="8"/>
        <v/>
      </c>
      <c r="J12" s="136" t="str">
        <f t="shared" ca="1" si="9"/>
        <v/>
      </c>
      <c r="K12" s="139">
        <f t="shared" ca="1" si="6"/>
        <v>0</v>
      </c>
      <c r="L12" s="139">
        <f t="shared" ca="1" si="7"/>
        <v>0</v>
      </c>
      <c r="M12" s="150"/>
    </row>
    <row r="13" spans="1:13" ht="22.5" customHeight="1">
      <c r="B13" s="134">
        <v>8</v>
      </c>
      <c r="C13" s="135" t="str">
        <f t="shared" ca="1" si="0"/>
        <v/>
      </c>
      <c r="D13" s="135" t="str">
        <f t="shared" ca="1" si="1"/>
        <v/>
      </c>
      <c r="E13" s="134" t="str">
        <f t="shared" ca="1" si="2"/>
        <v/>
      </c>
      <c r="F13" s="136" t="str">
        <f t="shared" ca="1" si="3"/>
        <v/>
      </c>
      <c r="G13" s="136" t="str">
        <f t="shared" ca="1" si="4"/>
        <v/>
      </c>
      <c r="H13" s="137">
        <f t="shared" ca="1" si="5"/>
        <v>0</v>
      </c>
      <c r="I13" s="138" t="str">
        <f t="shared" ca="1" si="8"/>
        <v/>
      </c>
      <c r="J13" s="136" t="str">
        <f t="shared" ca="1" si="9"/>
        <v/>
      </c>
      <c r="K13" s="139">
        <f t="shared" ca="1" si="6"/>
        <v>0</v>
      </c>
      <c r="L13" s="139">
        <f t="shared" ca="1" si="7"/>
        <v>0</v>
      </c>
      <c r="M13" s="150"/>
    </row>
    <row r="14" spans="1:13" ht="22.5" customHeight="1">
      <c r="B14" s="134">
        <v>9</v>
      </c>
      <c r="C14" s="135" t="str">
        <f t="shared" ca="1" si="0"/>
        <v/>
      </c>
      <c r="D14" s="135" t="str">
        <f t="shared" ca="1" si="1"/>
        <v/>
      </c>
      <c r="E14" s="134" t="str">
        <f t="shared" ca="1" si="2"/>
        <v/>
      </c>
      <c r="F14" s="136" t="str">
        <f t="shared" ca="1" si="3"/>
        <v/>
      </c>
      <c r="G14" s="136" t="str">
        <f t="shared" ca="1" si="4"/>
        <v/>
      </c>
      <c r="H14" s="137">
        <f t="shared" ca="1" si="5"/>
        <v>0</v>
      </c>
      <c r="I14" s="138" t="str">
        <f t="shared" ca="1" si="8"/>
        <v/>
      </c>
      <c r="J14" s="136" t="str">
        <f t="shared" ca="1" si="9"/>
        <v/>
      </c>
      <c r="K14" s="139">
        <f t="shared" ca="1" si="6"/>
        <v>0</v>
      </c>
      <c r="L14" s="139">
        <f t="shared" ca="1" si="7"/>
        <v>0</v>
      </c>
      <c r="M14" s="150"/>
    </row>
    <row r="15" spans="1:13" ht="22.5" customHeight="1">
      <c r="B15" s="134">
        <v>10</v>
      </c>
      <c r="C15" s="135" t="str">
        <f t="shared" ca="1" si="0"/>
        <v/>
      </c>
      <c r="D15" s="135" t="str">
        <f t="shared" ca="1" si="1"/>
        <v/>
      </c>
      <c r="E15" s="134" t="str">
        <f t="shared" ca="1" si="2"/>
        <v/>
      </c>
      <c r="F15" s="136" t="str">
        <f t="shared" ca="1" si="3"/>
        <v/>
      </c>
      <c r="G15" s="136" t="str">
        <f t="shared" ca="1" si="4"/>
        <v/>
      </c>
      <c r="H15" s="137">
        <f t="shared" ca="1" si="5"/>
        <v>0</v>
      </c>
      <c r="I15" s="138" t="str">
        <f t="shared" ca="1" si="8"/>
        <v/>
      </c>
      <c r="J15" s="136" t="str">
        <f t="shared" ca="1" si="9"/>
        <v/>
      </c>
      <c r="K15" s="139">
        <f t="shared" ca="1" si="6"/>
        <v>0</v>
      </c>
      <c r="L15" s="139">
        <f t="shared" ca="1" si="7"/>
        <v>0</v>
      </c>
      <c r="M15" s="150"/>
    </row>
    <row r="16" spans="1:13" ht="22.5" customHeight="1">
      <c r="B16" s="134">
        <v>11</v>
      </c>
      <c r="C16" s="135" t="str">
        <f t="shared" ca="1" si="0"/>
        <v/>
      </c>
      <c r="D16" s="135" t="str">
        <f t="shared" ca="1" si="1"/>
        <v/>
      </c>
      <c r="E16" s="134" t="str">
        <f t="shared" ca="1" si="2"/>
        <v/>
      </c>
      <c r="F16" s="136" t="str">
        <f t="shared" ca="1" si="3"/>
        <v/>
      </c>
      <c r="G16" s="136" t="str">
        <f t="shared" ca="1" si="4"/>
        <v/>
      </c>
      <c r="H16" s="137">
        <f t="shared" ca="1" si="5"/>
        <v>0</v>
      </c>
      <c r="I16" s="138" t="str">
        <f t="shared" ca="1" si="8"/>
        <v/>
      </c>
      <c r="J16" s="136" t="str">
        <f t="shared" ca="1" si="9"/>
        <v/>
      </c>
      <c r="K16" s="139">
        <f t="shared" ca="1" si="6"/>
        <v>0</v>
      </c>
      <c r="L16" s="139">
        <f t="shared" ca="1" si="7"/>
        <v>0</v>
      </c>
      <c r="M16" s="150"/>
    </row>
    <row r="17" spans="1:13" ht="22.5" customHeight="1">
      <c r="B17" s="134">
        <v>12</v>
      </c>
      <c r="C17" s="135" t="str">
        <f t="shared" ca="1" si="0"/>
        <v/>
      </c>
      <c r="D17" s="135" t="str">
        <f t="shared" ca="1" si="1"/>
        <v/>
      </c>
      <c r="E17" s="134" t="str">
        <f t="shared" ca="1" si="2"/>
        <v/>
      </c>
      <c r="F17" s="136" t="str">
        <f t="shared" ca="1" si="3"/>
        <v/>
      </c>
      <c r="G17" s="136" t="str">
        <f t="shared" ca="1" si="4"/>
        <v/>
      </c>
      <c r="H17" s="137">
        <f t="shared" ca="1" si="5"/>
        <v>0</v>
      </c>
      <c r="I17" s="138" t="str">
        <f t="shared" ca="1" si="8"/>
        <v/>
      </c>
      <c r="J17" s="136" t="str">
        <f t="shared" ca="1" si="9"/>
        <v/>
      </c>
      <c r="K17" s="139">
        <f t="shared" ca="1" si="6"/>
        <v>0</v>
      </c>
      <c r="L17" s="139">
        <f t="shared" ca="1" si="7"/>
        <v>0</v>
      </c>
      <c r="M17" s="150"/>
    </row>
    <row r="18" spans="1:13" ht="22.5" customHeight="1">
      <c r="B18" s="134">
        <v>13</v>
      </c>
      <c r="C18" s="135" t="str">
        <f t="shared" ca="1" si="0"/>
        <v/>
      </c>
      <c r="D18" s="135" t="str">
        <f t="shared" ca="1" si="1"/>
        <v/>
      </c>
      <c r="E18" s="134" t="str">
        <f t="shared" ca="1" si="2"/>
        <v/>
      </c>
      <c r="F18" s="136" t="str">
        <f t="shared" ca="1" si="3"/>
        <v/>
      </c>
      <c r="G18" s="136" t="str">
        <f t="shared" ca="1" si="4"/>
        <v/>
      </c>
      <c r="H18" s="137">
        <f t="shared" ca="1" si="5"/>
        <v>0</v>
      </c>
      <c r="I18" s="138" t="str">
        <f t="shared" ca="1" si="8"/>
        <v/>
      </c>
      <c r="J18" s="136" t="str">
        <f t="shared" ca="1" si="9"/>
        <v/>
      </c>
      <c r="K18" s="139">
        <f t="shared" ca="1" si="6"/>
        <v>0</v>
      </c>
      <c r="L18" s="139">
        <f t="shared" ca="1" si="7"/>
        <v>0</v>
      </c>
      <c r="M18" s="150"/>
    </row>
    <row r="19" spans="1:13" ht="22.5" customHeight="1">
      <c r="B19" s="134">
        <v>14</v>
      </c>
      <c r="C19" s="135" t="str">
        <f t="shared" ca="1" si="0"/>
        <v/>
      </c>
      <c r="D19" s="135" t="str">
        <f t="shared" ca="1" si="1"/>
        <v/>
      </c>
      <c r="E19" s="134" t="str">
        <f t="shared" ca="1" si="2"/>
        <v/>
      </c>
      <c r="F19" s="136" t="str">
        <f t="shared" ca="1" si="3"/>
        <v/>
      </c>
      <c r="G19" s="136" t="str">
        <f t="shared" ca="1" si="4"/>
        <v/>
      </c>
      <c r="H19" s="137">
        <f t="shared" ca="1" si="5"/>
        <v>0</v>
      </c>
      <c r="I19" s="138" t="str">
        <f t="shared" ca="1" si="8"/>
        <v/>
      </c>
      <c r="J19" s="136" t="str">
        <f t="shared" ca="1" si="9"/>
        <v/>
      </c>
      <c r="K19" s="139">
        <f t="shared" ca="1" si="6"/>
        <v>0</v>
      </c>
      <c r="L19" s="139">
        <f t="shared" ca="1" si="7"/>
        <v>0</v>
      </c>
      <c r="M19" s="150"/>
    </row>
    <row r="20" spans="1:13" ht="22.5" customHeight="1" thickBot="1">
      <c r="B20" s="140">
        <v>15</v>
      </c>
      <c r="C20" s="141" t="str">
        <f t="shared" ca="1" si="0"/>
        <v/>
      </c>
      <c r="D20" s="141" t="str">
        <f t="shared" ca="1" si="1"/>
        <v/>
      </c>
      <c r="E20" s="140" t="str">
        <f t="shared" ca="1" si="2"/>
        <v/>
      </c>
      <c r="F20" s="142" t="str">
        <f t="shared" ca="1" si="3"/>
        <v/>
      </c>
      <c r="G20" s="142" t="str">
        <f t="shared" ca="1" si="4"/>
        <v/>
      </c>
      <c r="H20" s="143">
        <f t="shared" ca="1" si="5"/>
        <v>0</v>
      </c>
      <c r="I20" s="138" t="str">
        <f t="shared" ca="1" si="8"/>
        <v/>
      </c>
      <c r="J20" s="136" t="str">
        <f t="shared" ca="1" si="9"/>
        <v/>
      </c>
      <c r="K20" s="144">
        <f t="shared" ca="1" si="6"/>
        <v>0</v>
      </c>
      <c r="L20" s="145">
        <f ca="1">SUM(H20,K20)</f>
        <v>0</v>
      </c>
      <c r="M20" s="151"/>
    </row>
    <row r="21" spans="1:13" ht="22.5" customHeight="1" thickTop="1" thickBot="1">
      <c r="B21" s="198" t="s">
        <v>47</v>
      </c>
      <c r="C21" s="199"/>
      <c r="D21" s="199"/>
      <c r="E21" s="199"/>
      <c r="F21" s="146"/>
      <c r="G21" s="146"/>
      <c r="H21" s="147">
        <f ca="1">SUM(H6:H20)</f>
        <v>0</v>
      </c>
      <c r="I21" s="148"/>
      <c r="J21" s="146"/>
      <c r="K21" s="149">
        <f ca="1">SUM(K6:K20)</f>
        <v>0</v>
      </c>
      <c r="L21" s="149">
        <f ca="1">SUM(H21,K21)</f>
        <v>0</v>
      </c>
      <c r="M21" s="97"/>
    </row>
    <row r="22" spans="1:13" ht="19.5" customHeight="1"/>
    <row r="23" spans="1:13" s="98" customFormat="1" ht="18" customHeight="1">
      <c r="A23" s="91" t="s">
        <v>44</v>
      </c>
      <c r="B23" s="91"/>
      <c r="C23" s="91"/>
      <c r="D23" s="91"/>
    </row>
    <row r="24" spans="1:13" s="98" customFormat="1" ht="16.5" customHeight="1">
      <c r="A24" s="91"/>
      <c r="B24" s="99">
        <v>1</v>
      </c>
      <c r="C24" s="100" t="s">
        <v>49</v>
      </c>
      <c r="D24" s="91"/>
    </row>
    <row r="25" spans="1:13" s="105" customFormat="1" ht="16.5" customHeight="1">
      <c r="A25" s="27"/>
      <c r="B25" s="104">
        <v>2</v>
      </c>
      <c r="C25" s="32" t="s">
        <v>144</v>
      </c>
      <c r="D25" s="27"/>
    </row>
    <row r="26" spans="1:13" s="105" customFormat="1" ht="16.5" customHeight="1">
      <c r="A26" s="27"/>
      <c r="B26" s="104"/>
      <c r="C26" s="32" t="s">
        <v>143</v>
      </c>
      <c r="D26" s="27"/>
    </row>
    <row r="27" spans="1:13" s="105" customFormat="1" ht="16.5" customHeight="1">
      <c r="A27" s="27"/>
      <c r="B27" s="104">
        <v>3</v>
      </c>
      <c r="C27" s="32" t="s">
        <v>106</v>
      </c>
      <c r="D27" s="27"/>
    </row>
    <row r="28" spans="1:13" s="105" customFormat="1" ht="16.5" customHeight="1">
      <c r="A28" s="27"/>
      <c r="B28" s="106">
        <v>4</v>
      </c>
      <c r="C28" s="107" t="s">
        <v>107</v>
      </c>
      <c r="D28" s="27"/>
    </row>
    <row r="29" spans="1:13" s="105" customFormat="1" ht="16.5" customHeight="1">
      <c r="A29" s="27"/>
      <c r="B29" s="106">
        <v>5</v>
      </c>
      <c r="C29" s="107" t="s">
        <v>108</v>
      </c>
      <c r="D29" s="27"/>
    </row>
    <row r="30" spans="1:13" s="98" customFormat="1" ht="22.5" customHeight="1"/>
    <row r="31" spans="1:13" s="98" customFormat="1" ht="22.5" customHeight="1"/>
    <row r="32" spans="1:13" s="98" customFormat="1" ht="22.5" customHeight="1"/>
    <row r="33" s="98" customFormat="1" ht="22.5" customHeight="1"/>
    <row r="34" s="98" customFormat="1" ht="22.5" customHeight="1"/>
    <row r="35" s="98" customFormat="1" ht="22.5" customHeight="1"/>
    <row r="36" s="98" customFormat="1" ht="22.5" customHeight="1"/>
    <row r="37" s="98" customFormat="1" ht="22.5" customHeight="1"/>
    <row r="38" s="98" customFormat="1" ht="22.5" customHeight="1"/>
    <row r="39" s="98" customFormat="1" ht="22.5" customHeight="1"/>
    <row r="40" s="98" customFormat="1" ht="22.5" customHeight="1"/>
  </sheetData>
  <sheetProtection selectLockedCells="1"/>
  <mergeCells count="9">
    <mergeCell ref="B21:E21"/>
    <mergeCell ref="L4:L5"/>
    <mergeCell ref="M4:M5"/>
    <mergeCell ref="B4:B5"/>
    <mergeCell ref="C4:C5"/>
    <mergeCell ref="D4:D5"/>
    <mergeCell ref="E4:E5"/>
    <mergeCell ref="F4:H4"/>
    <mergeCell ref="I4:K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37"/>
  <sheetViews>
    <sheetView showGridLines="0" tabSelected="1" view="pageBreakPreview" zoomScale="120" zoomScaleNormal="120" zoomScaleSheetLayoutView="120" workbookViewId="0">
      <selection activeCell="L5" sqref="L5:AB5"/>
    </sheetView>
  </sheetViews>
  <sheetFormatPr defaultColWidth="2.25" defaultRowHeight="13.5"/>
  <cols>
    <col min="1" max="1" width="2.25" style="27" customWidth="1"/>
    <col min="2" max="5" width="2.375" style="27" customWidth="1"/>
    <col min="6" max="7" width="2.375" style="27" bestFit="1" customWidth="1"/>
    <col min="8" max="40" width="2.25" style="27"/>
    <col min="41" max="47" width="2.25" style="27" customWidth="1"/>
    <col min="48" max="16384" width="2.25" style="27"/>
  </cols>
  <sheetData>
    <row r="1" spans="1:46">
      <c r="A1" s="108" t="s">
        <v>137</v>
      </c>
    </row>
    <row r="3" spans="1:46" s="32" customFormat="1" ht="12" customHeight="1">
      <c r="A3" s="247" t="s">
        <v>24</v>
      </c>
      <c r="B3" s="28" t="s">
        <v>0</v>
      </c>
      <c r="C3" s="29"/>
      <c r="D3" s="29"/>
      <c r="E3" s="30"/>
      <c r="F3" s="30"/>
      <c r="G3" s="30"/>
      <c r="H3" s="30"/>
      <c r="I3" s="30"/>
      <c r="J3" s="30"/>
      <c r="K3" s="31"/>
      <c r="L3" s="230"/>
      <c r="M3" s="231"/>
      <c r="N3" s="231"/>
      <c r="O3" s="231"/>
      <c r="P3" s="231"/>
      <c r="Q3" s="231"/>
      <c r="R3" s="231"/>
      <c r="S3" s="231"/>
      <c r="T3" s="231"/>
      <c r="U3" s="231"/>
      <c r="V3" s="231"/>
      <c r="W3" s="231"/>
      <c r="X3" s="231"/>
      <c r="Y3" s="231"/>
      <c r="Z3" s="231"/>
      <c r="AA3" s="231"/>
      <c r="AB3" s="231"/>
      <c r="AC3" s="231"/>
      <c r="AD3" s="231"/>
      <c r="AE3" s="231"/>
      <c r="AF3" s="232"/>
      <c r="AG3" s="253" t="s">
        <v>33</v>
      </c>
      <c r="AH3" s="225"/>
      <c r="AI3" s="225"/>
      <c r="AJ3" s="225"/>
      <c r="AK3" s="225"/>
      <c r="AL3" s="225"/>
      <c r="AM3" s="226"/>
    </row>
    <row r="4" spans="1:46" s="32" customFormat="1" ht="20.25" customHeight="1">
      <c r="A4" s="248"/>
      <c r="B4" s="33" t="s">
        <v>23</v>
      </c>
      <c r="C4" s="34"/>
      <c r="D4" s="34"/>
      <c r="E4" s="35"/>
      <c r="F4" s="35"/>
      <c r="G4" s="35"/>
      <c r="H4" s="35"/>
      <c r="I4" s="35"/>
      <c r="J4" s="35"/>
      <c r="K4" s="36"/>
      <c r="L4" s="227"/>
      <c r="M4" s="228"/>
      <c r="N4" s="228"/>
      <c r="O4" s="228"/>
      <c r="P4" s="228"/>
      <c r="Q4" s="228"/>
      <c r="R4" s="228"/>
      <c r="S4" s="228"/>
      <c r="T4" s="228"/>
      <c r="U4" s="228"/>
      <c r="V4" s="228"/>
      <c r="W4" s="228"/>
      <c r="X4" s="228"/>
      <c r="Y4" s="228"/>
      <c r="Z4" s="228"/>
      <c r="AA4" s="228"/>
      <c r="AB4" s="228"/>
      <c r="AC4" s="228"/>
      <c r="AD4" s="228"/>
      <c r="AE4" s="228"/>
      <c r="AF4" s="229"/>
      <c r="AG4" s="254"/>
      <c r="AH4" s="255"/>
      <c r="AI4" s="255"/>
      <c r="AJ4" s="255"/>
      <c r="AK4" s="255"/>
      <c r="AL4" s="255"/>
      <c r="AM4" s="256"/>
      <c r="AP4" s="242"/>
      <c r="AQ4" s="242"/>
      <c r="AR4" s="242"/>
      <c r="AS4" s="242"/>
      <c r="AT4" s="242"/>
    </row>
    <row r="5" spans="1:46" s="32" customFormat="1" ht="20.25" customHeight="1">
      <c r="A5" s="248"/>
      <c r="B5" s="110" t="s">
        <v>42</v>
      </c>
      <c r="C5" s="109"/>
      <c r="D5" s="109"/>
      <c r="E5" s="37"/>
      <c r="F5" s="37"/>
      <c r="G5" s="37"/>
      <c r="H5" s="37"/>
      <c r="I5" s="37"/>
      <c r="J5" s="37"/>
      <c r="K5" s="38"/>
      <c r="L5" s="257"/>
      <c r="M5" s="258"/>
      <c r="N5" s="258"/>
      <c r="O5" s="258"/>
      <c r="P5" s="258"/>
      <c r="Q5" s="258"/>
      <c r="R5" s="258"/>
      <c r="S5" s="258"/>
      <c r="T5" s="258"/>
      <c r="U5" s="258"/>
      <c r="V5" s="258"/>
      <c r="W5" s="258"/>
      <c r="X5" s="258"/>
      <c r="Y5" s="258"/>
      <c r="Z5" s="258"/>
      <c r="AA5" s="258"/>
      <c r="AB5" s="259"/>
      <c r="AC5" s="260" t="s">
        <v>34</v>
      </c>
      <c r="AD5" s="261"/>
      <c r="AE5" s="261"/>
      <c r="AF5" s="262"/>
      <c r="AG5" s="265"/>
      <c r="AH5" s="265"/>
      <c r="AI5" s="265"/>
      <c r="AJ5" s="265"/>
      <c r="AK5" s="265"/>
      <c r="AL5" s="263" t="s">
        <v>35</v>
      </c>
      <c r="AM5" s="264"/>
      <c r="AP5" s="242"/>
      <c r="AQ5" s="242"/>
      <c r="AR5" s="242"/>
      <c r="AS5" s="242"/>
      <c r="AT5" s="242"/>
    </row>
    <row r="6" spans="1:46" s="32" customFormat="1" ht="13.5" customHeight="1">
      <c r="A6" s="248"/>
      <c r="B6" s="266" t="s">
        <v>36</v>
      </c>
      <c r="C6" s="267"/>
      <c r="D6" s="267"/>
      <c r="E6" s="267"/>
      <c r="F6" s="267"/>
      <c r="G6" s="267"/>
      <c r="H6" s="267"/>
      <c r="I6" s="267"/>
      <c r="J6" s="267"/>
      <c r="K6" s="268"/>
      <c r="L6" s="39" t="s">
        <v>1</v>
      </c>
      <c r="M6" s="39"/>
      <c r="N6" s="39"/>
      <c r="O6" s="39"/>
      <c r="P6" s="39"/>
      <c r="Q6" s="241"/>
      <c r="R6" s="241"/>
      <c r="S6" s="39" t="s">
        <v>2</v>
      </c>
      <c r="T6" s="241"/>
      <c r="U6" s="241"/>
      <c r="V6" s="241"/>
      <c r="W6" s="39" t="s">
        <v>3</v>
      </c>
      <c r="X6" s="39"/>
      <c r="Y6" s="39"/>
      <c r="Z6" s="39"/>
      <c r="AA6" s="39"/>
      <c r="AB6" s="39"/>
      <c r="AC6" s="40" t="s">
        <v>92</v>
      </c>
      <c r="AD6" s="39"/>
      <c r="AE6" s="39"/>
      <c r="AF6" s="39"/>
      <c r="AG6" s="39"/>
      <c r="AH6" s="39"/>
      <c r="AI6" s="39"/>
      <c r="AJ6" s="39"/>
      <c r="AK6" s="39"/>
      <c r="AL6" s="39"/>
      <c r="AM6" s="41"/>
      <c r="AP6" s="5"/>
      <c r="AQ6" s="18"/>
      <c r="AR6" s="18"/>
      <c r="AS6" s="18"/>
      <c r="AT6" s="243"/>
    </row>
    <row r="7" spans="1:46" s="32" customFormat="1" ht="20.25" customHeight="1">
      <c r="A7" s="248"/>
      <c r="B7" s="269"/>
      <c r="C7" s="270"/>
      <c r="D7" s="270"/>
      <c r="E7" s="270"/>
      <c r="F7" s="270"/>
      <c r="G7" s="270"/>
      <c r="H7" s="270"/>
      <c r="I7" s="270"/>
      <c r="J7" s="270"/>
      <c r="K7" s="271"/>
      <c r="L7" s="227"/>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9"/>
      <c r="AP7" s="18"/>
      <c r="AQ7" s="18"/>
      <c r="AR7" s="18"/>
      <c r="AS7" s="18"/>
      <c r="AT7" s="243"/>
    </row>
    <row r="8" spans="1:46" s="32" customFormat="1" ht="20.25" customHeight="1">
      <c r="A8" s="248"/>
      <c r="B8" s="42" t="s">
        <v>88</v>
      </c>
      <c r="C8" s="43"/>
      <c r="D8" s="43"/>
      <c r="E8" s="44"/>
      <c r="F8" s="44"/>
      <c r="G8" s="44"/>
      <c r="H8" s="44"/>
      <c r="I8" s="44"/>
      <c r="J8" s="44"/>
      <c r="K8" s="44"/>
      <c r="L8" s="42" t="s">
        <v>4</v>
      </c>
      <c r="M8" s="44"/>
      <c r="N8" s="44"/>
      <c r="O8" s="44"/>
      <c r="P8" s="44"/>
      <c r="Q8" s="44"/>
      <c r="R8" s="45"/>
      <c r="S8" s="244"/>
      <c r="T8" s="245"/>
      <c r="U8" s="245"/>
      <c r="V8" s="245"/>
      <c r="W8" s="245"/>
      <c r="X8" s="245"/>
      <c r="Y8" s="246"/>
      <c r="Z8" s="42" t="s">
        <v>32</v>
      </c>
      <c r="AA8" s="44"/>
      <c r="AB8" s="44"/>
      <c r="AC8" s="44"/>
      <c r="AD8" s="44"/>
      <c r="AE8" s="44"/>
      <c r="AF8" s="45"/>
      <c r="AG8" s="244"/>
      <c r="AH8" s="245"/>
      <c r="AI8" s="245"/>
      <c r="AJ8" s="245"/>
      <c r="AK8" s="245"/>
      <c r="AL8" s="245"/>
      <c r="AM8" s="246"/>
    </row>
    <row r="9" spans="1:46" s="32" customFormat="1" ht="20.25" customHeight="1">
      <c r="A9" s="249"/>
      <c r="B9" s="42" t="s">
        <v>5</v>
      </c>
      <c r="C9" s="43"/>
      <c r="D9" s="43"/>
      <c r="E9" s="44"/>
      <c r="F9" s="44"/>
      <c r="G9" s="44"/>
      <c r="H9" s="44"/>
      <c r="I9" s="44"/>
      <c r="J9" s="44"/>
      <c r="K9" s="44"/>
      <c r="L9" s="244"/>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6"/>
    </row>
    <row r="10" spans="1:46" s="32" customFormat="1" ht="18" customHeight="1">
      <c r="A10" s="274" t="s">
        <v>56</v>
      </c>
      <c r="B10" s="275"/>
      <c r="C10" s="275"/>
      <c r="D10" s="275"/>
      <c r="E10" s="275"/>
      <c r="F10" s="275"/>
      <c r="G10" s="275"/>
      <c r="H10" s="276"/>
      <c r="I10" s="46"/>
      <c r="J10" s="12" t="s">
        <v>91</v>
      </c>
      <c r="K10" s="39"/>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8"/>
    </row>
    <row r="11" spans="1:46" s="32" customFormat="1" ht="18" customHeight="1">
      <c r="A11" s="277"/>
      <c r="B11" s="278"/>
      <c r="C11" s="278"/>
      <c r="D11" s="278"/>
      <c r="E11" s="278"/>
      <c r="F11" s="278"/>
      <c r="G11" s="278"/>
      <c r="H11" s="279"/>
      <c r="I11" s="49"/>
      <c r="J11" s="111" t="s">
        <v>90</v>
      </c>
      <c r="K11" s="35"/>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50"/>
    </row>
    <row r="12" spans="1:46" s="32" customFormat="1" ht="5.25" customHeight="1">
      <c r="A12" s="11"/>
      <c r="B12" s="11"/>
      <c r="C12" s="11"/>
      <c r="D12" s="11"/>
      <c r="E12" s="11"/>
      <c r="F12" s="11"/>
      <c r="G12" s="11"/>
      <c r="H12" s="11"/>
      <c r="I12" s="12"/>
      <c r="J12" s="1"/>
      <c r="K12" s="39"/>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row>
    <row r="13" spans="1:46" s="32" customFormat="1" ht="20.25" customHeight="1">
      <c r="A13" s="51" t="s">
        <v>102</v>
      </c>
      <c r="B13" s="26"/>
      <c r="C13" s="19"/>
      <c r="D13" s="19"/>
      <c r="E13" s="19"/>
      <c r="F13" s="19"/>
      <c r="G13" s="19"/>
      <c r="H13" s="19"/>
      <c r="I13" s="52"/>
      <c r="J13" s="17"/>
      <c r="K13" s="35"/>
      <c r="L13" s="34"/>
      <c r="M13" s="34"/>
      <c r="N13" s="34"/>
      <c r="O13" s="34"/>
      <c r="P13" s="34"/>
      <c r="Q13" s="34"/>
      <c r="R13" s="34"/>
      <c r="S13" s="34"/>
      <c r="T13" s="34"/>
      <c r="U13" s="34"/>
      <c r="V13" s="34"/>
      <c r="W13" s="253" t="s">
        <v>38</v>
      </c>
      <c r="X13" s="225"/>
      <c r="Y13" s="225"/>
      <c r="Z13" s="226"/>
      <c r="AA13" s="286" t="str">
        <f>IF(L5="","",VLOOKUP(L5,$A$94:$B$128,2,0))</f>
        <v/>
      </c>
      <c r="AB13" s="287"/>
      <c r="AC13" s="287"/>
      <c r="AD13" s="225" t="s">
        <v>31</v>
      </c>
      <c r="AE13" s="226"/>
      <c r="AF13" s="253" t="s">
        <v>28</v>
      </c>
      <c r="AG13" s="225"/>
      <c r="AH13" s="226"/>
      <c r="AI13" s="223">
        <f>ROUNDDOWN($F$45/1000,0)</f>
        <v>0</v>
      </c>
      <c r="AJ13" s="224"/>
      <c r="AK13" s="224"/>
      <c r="AL13" s="225" t="s">
        <v>31</v>
      </c>
      <c r="AM13" s="226"/>
    </row>
    <row r="14" spans="1:46" s="32" customFormat="1" ht="20.25" customHeight="1">
      <c r="A14" s="53" t="s">
        <v>25</v>
      </c>
      <c r="B14" s="14"/>
      <c r="C14" s="13"/>
      <c r="D14" s="13"/>
      <c r="E14" s="13"/>
      <c r="F14" s="13"/>
      <c r="G14" s="13"/>
      <c r="H14" s="250"/>
      <c r="I14" s="251"/>
      <c r="J14" s="252"/>
      <c r="K14" s="272" t="s">
        <v>62</v>
      </c>
      <c r="L14" s="273"/>
      <c r="M14" s="273"/>
      <c r="N14" s="273"/>
      <c r="O14" s="273"/>
      <c r="P14" s="273"/>
      <c r="Q14" s="273"/>
      <c r="R14" s="273"/>
      <c r="S14" s="273"/>
      <c r="T14" s="273"/>
      <c r="U14" s="273"/>
      <c r="V14" s="273"/>
      <c r="W14" s="273"/>
      <c r="X14" s="273"/>
      <c r="Y14" s="273"/>
      <c r="Z14" s="273"/>
      <c r="AA14" s="273"/>
      <c r="AB14" s="273"/>
      <c r="AC14" s="273"/>
      <c r="AD14" s="273"/>
      <c r="AE14" s="273"/>
      <c r="AF14" s="54" t="s">
        <v>138</v>
      </c>
      <c r="AG14" s="55"/>
      <c r="AH14" s="55"/>
      <c r="AI14" s="15"/>
      <c r="AJ14" s="15"/>
      <c r="AK14" s="43"/>
      <c r="AL14" s="13"/>
      <c r="AM14" s="56"/>
    </row>
    <row r="15" spans="1:46" s="32" customFormat="1" ht="24" customHeight="1">
      <c r="A15" s="57"/>
      <c r="B15" s="5"/>
      <c r="C15" s="284" t="s">
        <v>147</v>
      </c>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5"/>
    </row>
    <row r="16" spans="1:46" s="32" customFormat="1" ht="24" customHeight="1">
      <c r="A16" s="58"/>
      <c r="B16" s="3"/>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5"/>
    </row>
    <row r="17" spans="1:39" s="32" customFormat="1" ht="24" customHeight="1">
      <c r="A17" s="58"/>
      <c r="B17" s="3"/>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5"/>
    </row>
    <row r="18" spans="1:39" s="32" customFormat="1" ht="24" customHeight="1">
      <c r="A18" s="58"/>
      <c r="B18" s="3"/>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5"/>
    </row>
    <row r="19" spans="1:39" s="32" customFormat="1" ht="24" customHeight="1">
      <c r="A19" s="58"/>
      <c r="B19" s="3"/>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5"/>
    </row>
    <row r="20" spans="1:39" s="32" customFormat="1" ht="24" customHeight="1">
      <c r="A20" s="58"/>
      <c r="B20" s="3"/>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5"/>
    </row>
    <row r="21" spans="1:39" s="32" customFormat="1" ht="24" customHeight="1">
      <c r="A21" s="58"/>
      <c r="B21" s="3"/>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5"/>
    </row>
    <row r="22" spans="1:39" s="32" customFormat="1" ht="24" customHeight="1">
      <c r="A22" s="59"/>
      <c r="B22" s="9"/>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3"/>
    </row>
    <row r="23" spans="1:39" s="32" customFormat="1" ht="18.75" customHeight="1">
      <c r="A23" s="210" t="s">
        <v>86</v>
      </c>
      <c r="B23" s="211"/>
      <c r="C23" s="211"/>
      <c r="D23" s="211"/>
      <c r="E23" s="211"/>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1"/>
    </row>
    <row r="24" spans="1:39" ht="18" customHeight="1">
      <c r="A24" s="210" t="s">
        <v>26</v>
      </c>
      <c r="B24" s="211"/>
      <c r="C24" s="211"/>
      <c r="D24" s="211"/>
      <c r="E24" s="222"/>
      <c r="F24" s="210" t="s">
        <v>29</v>
      </c>
      <c r="G24" s="211"/>
      <c r="H24" s="211"/>
      <c r="I24" s="211"/>
      <c r="J24" s="211"/>
      <c r="K24" s="288" t="s">
        <v>27</v>
      </c>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row>
    <row r="25" spans="1:39" ht="9.75" customHeight="1">
      <c r="A25" s="215"/>
      <c r="B25" s="215"/>
      <c r="C25" s="215"/>
      <c r="D25" s="215"/>
      <c r="E25" s="215"/>
      <c r="F25" s="216"/>
      <c r="G25" s="216"/>
      <c r="H25" s="216"/>
      <c r="I25" s="216"/>
      <c r="J25" s="216"/>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row>
    <row r="26" spans="1:39" ht="9.75" customHeight="1">
      <c r="A26" s="215"/>
      <c r="B26" s="215"/>
      <c r="C26" s="215"/>
      <c r="D26" s="215"/>
      <c r="E26" s="215"/>
      <c r="F26" s="216"/>
      <c r="G26" s="216"/>
      <c r="H26" s="216"/>
      <c r="I26" s="216"/>
      <c r="J26" s="216"/>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row>
    <row r="27" spans="1:39" ht="9.75" customHeight="1">
      <c r="A27" s="215"/>
      <c r="B27" s="215"/>
      <c r="C27" s="215"/>
      <c r="D27" s="215"/>
      <c r="E27" s="215"/>
      <c r="F27" s="216"/>
      <c r="G27" s="216"/>
      <c r="H27" s="216"/>
      <c r="I27" s="216"/>
      <c r="J27" s="216"/>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row>
    <row r="28" spans="1:39" ht="9.75" customHeight="1">
      <c r="A28" s="215"/>
      <c r="B28" s="215"/>
      <c r="C28" s="215"/>
      <c r="D28" s="215"/>
      <c r="E28" s="215"/>
      <c r="F28" s="216"/>
      <c r="G28" s="216"/>
      <c r="H28" s="216"/>
      <c r="I28" s="216"/>
      <c r="J28" s="216"/>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row>
    <row r="29" spans="1:39" ht="9.75" customHeight="1">
      <c r="A29" s="215"/>
      <c r="B29" s="215"/>
      <c r="C29" s="215"/>
      <c r="D29" s="215"/>
      <c r="E29" s="215"/>
      <c r="F29" s="216"/>
      <c r="G29" s="216"/>
      <c r="H29" s="216"/>
      <c r="I29" s="216"/>
      <c r="J29" s="216"/>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row>
    <row r="30" spans="1:39" ht="9.75" customHeight="1">
      <c r="A30" s="215"/>
      <c r="B30" s="215"/>
      <c r="C30" s="215"/>
      <c r="D30" s="215"/>
      <c r="E30" s="215"/>
      <c r="F30" s="216"/>
      <c r="G30" s="216"/>
      <c r="H30" s="216"/>
      <c r="I30" s="216"/>
      <c r="J30" s="216"/>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row>
    <row r="31" spans="1:39" ht="9.75" customHeight="1">
      <c r="A31" s="215"/>
      <c r="B31" s="215"/>
      <c r="C31" s="215"/>
      <c r="D31" s="215"/>
      <c r="E31" s="215"/>
      <c r="F31" s="216"/>
      <c r="G31" s="216"/>
      <c r="H31" s="216"/>
      <c r="I31" s="216"/>
      <c r="J31" s="216"/>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row>
    <row r="32" spans="1:39" ht="9.75" customHeight="1">
      <c r="A32" s="215"/>
      <c r="B32" s="215"/>
      <c r="C32" s="215"/>
      <c r="D32" s="215"/>
      <c r="E32" s="215"/>
      <c r="F32" s="216"/>
      <c r="G32" s="216"/>
      <c r="H32" s="216"/>
      <c r="I32" s="216"/>
      <c r="J32" s="216"/>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row>
    <row r="33" spans="1:39" ht="9.75" customHeight="1">
      <c r="A33" s="215"/>
      <c r="B33" s="215"/>
      <c r="C33" s="215"/>
      <c r="D33" s="215"/>
      <c r="E33" s="215"/>
      <c r="F33" s="216"/>
      <c r="G33" s="216"/>
      <c r="H33" s="216"/>
      <c r="I33" s="216"/>
      <c r="J33" s="216"/>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row>
    <row r="34" spans="1:39" ht="9.75" customHeight="1">
      <c r="A34" s="215"/>
      <c r="B34" s="215"/>
      <c r="C34" s="215"/>
      <c r="D34" s="215"/>
      <c r="E34" s="215"/>
      <c r="F34" s="216"/>
      <c r="G34" s="216"/>
      <c r="H34" s="216"/>
      <c r="I34" s="216"/>
      <c r="J34" s="216"/>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row>
    <row r="35" spans="1:39" ht="9.75" customHeight="1">
      <c r="A35" s="215"/>
      <c r="B35" s="215"/>
      <c r="C35" s="215"/>
      <c r="D35" s="215"/>
      <c r="E35" s="215"/>
      <c r="F35" s="216"/>
      <c r="G35" s="216"/>
      <c r="H35" s="216"/>
      <c r="I35" s="216"/>
      <c r="J35" s="216"/>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row>
    <row r="36" spans="1:39" ht="9.75" customHeight="1">
      <c r="A36" s="215"/>
      <c r="B36" s="215"/>
      <c r="C36" s="215"/>
      <c r="D36" s="215"/>
      <c r="E36" s="215"/>
      <c r="F36" s="216"/>
      <c r="G36" s="216"/>
      <c r="H36" s="216"/>
      <c r="I36" s="216"/>
      <c r="J36" s="216"/>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row>
    <row r="37" spans="1:39" ht="9.75" customHeight="1">
      <c r="A37" s="215"/>
      <c r="B37" s="215"/>
      <c r="C37" s="215"/>
      <c r="D37" s="215"/>
      <c r="E37" s="215"/>
      <c r="F37" s="216"/>
      <c r="G37" s="216"/>
      <c r="H37" s="216"/>
      <c r="I37" s="216"/>
      <c r="J37" s="216"/>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row>
    <row r="38" spans="1:39" ht="9.75" customHeight="1">
      <c r="A38" s="215"/>
      <c r="B38" s="215"/>
      <c r="C38" s="215"/>
      <c r="D38" s="215"/>
      <c r="E38" s="215"/>
      <c r="F38" s="216"/>
      <c r="G38" s="216"/>
      <c r="H38" s="216"/>
      <c r="I38" s="216"/>
      <c r="J38" s="216"/>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row>
    <row r="39" spans="1:39" ht="9.75" customHeight="1">
      <c r="A39" s="215"/>
      <c r="B39" s="215"/>
      <c r="C39" s="215"/>
      <c r="D39" s="215"/>
      <c r="E39" s="215"/>
      <c r="F39" s="216"/>
      <c r="G39" s="216"/>
      <c r="H39" s="216"/>
      <c r="I39" s="216"/>
      <c r="J39" s="216"/>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row>
    <row r="40" spans="1:39" ht="9.75" customHeight="1">
      <c r="A40" s="215"/>
      <c r="B40" s="215"/>
      <c r="C40" s="215"/>
      <c r="D40" s="215"/>
      <c r="E40" s="215"/>
      <c r="F40" s="216"/>
      <c r="G40" s="216"/>
      <c r="H40" s="216"/>
      <c r="I40" s="216"/>
      <c r="J40" s="216"/>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row>
    <row r="41" spans="1:39" ht="9.75" customHeight="1">
      <c r="A41" s="215"/>
      <c r="B41" s="215"/>
      <c r="C41" s="215"/>
      <c r="D41" s="215"/>
      <c r="E41" s="215"/>
      <c r="F41" s="216"/>
      <c r="G41" s="216"/>
      <c r="H41" s="216"/>
      <c r="I41" s="216"/>
      <c r="J41" s="216"/>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row>
    <row r="42" spans="1:39" ht="9.75" customHeight="1">
      <c r="A42" s="215"/>
      <c r="B42" s="215"/>
      <c r="C42" s="215"/>
      <c r="D42" s="215"/>
      <c r="E42" s="215"/>
      <c r="F42" s="216"/>
      <c r="G42" s="216"/>
      <c r="H42" s="216"/>
      <c r="I42" s="216"/>
      <c r="J42" s="216"/>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row>
    <row r="43" spans="1:39" ht="9.75" customHeight="1">
      <c r="A43" s="215"/>
      <c r="B43" s="215"/>
      <c r="C43" s="215"/>
      <c r="D43" s="215"/>
      <c r="E43" s="215"/>
      <c r="F43" s="216"/>
      <c r="G43" s="216"/>
      <c r="H43" s="216"/>
      <c r="I43" s="216"/>
      <c r="J43" s="216"/>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row>
    <row r="44" spans="1:39" ht="9.75" customHeight="1" thickBot="1">
      <c r="A44" s="233"/>
      <c r="B44" s="234"/>
      <c r="C44" s="234"/>
      <c r="D44" s="234"/>
      <c r="E44" s="235"/>
      <c r="F44" s="236"/>
      <c r="G44" s="237"/>
      <c r="H44" s="237"/>
      <c r="I44" s="237"/>
      <c r="J44" s="290"/>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row>
    <row r="45" spans="1:39" ht="22.5" customHeight="1" thickTop="1">
      <c r="A45" s="217" t="s">
        <v>50</v>
      </c>
      <c r="B45" s="218"/>
      <c r="C45" s="218"/>
      <c r="D45" s="218"/>
      <c r="E45" s="218"/>
      <c r="F45" s="238">
        <f>SUM(F25:J44)</f>
        <v>0</v>
      </c>
      <c r="G45" s="239"/>
      <c r="H45" s="239"/>
      <c r="I45" s="239"/>
      <c r="J45" s="240"/>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row>
    <row r="46" spans="1:39" ht="18.75" customHeight="1">
      <c r="A46" s="23"/>
      <c r="B46" s="3"/>
      <c r="C46" s="2"/>
      <c r="D46" s="18"/>
      <c r="E46" s="7"/>
      <c r="F46" s="18"/>
      <c r="G46" s="18"/>
      <c r="H46" s="18"/>
      <c r="I46" s="18"/>
      <c r="J46" s="4"/>
      <c r="K46" s="4"/>
      <c r="L46" s="4"/>
      <c r="M46" s="4"/>
      <c r="N46" s="4"/>
      <c r="O46" s="3"/>
      <c r="P46" s="24"/>
      <c r="Q46" s="23"/>
      <c r="R46" s="23"/>
      <c r="S46" s="4"/>
      <c r="T46" s="6"/>
      <c r="U46" s="4"/>
      <c r="V46" s="4"/>
      <c r="W46" s="130"/>
      <c r="X46" s="130"/>
      <c r="Y46" s="11"/>
      <c r="Z46" s="11"/>
      <c r="AA46" s="11"/>
      <c r="AB46" s="131"/>
      <c r="AC46" s="132"/>
      <c r="AD46" s="130"/>
      <c r="AE46" s="130"/>
      <c r="AF46" s="130"/>
      <c r="AG46" s="130"/>
      <c r="AH46" s="130"/>
      <c r="AI46" s="133"/>
      <c r="AJ46" s="133"/>
      <c r="AK46" s="133"/>
      <c r="AL46" s="133"/>
      <c r="AM46" s="130"/>
    </row>
    <row r="47" spans="1:39" ht="18.75" customHeight="1">
      <c r="A47" s="112" t="s">
        <v>89</v>
      </c>
      <c r="B47" s="19"/>
      <c r="C47" s="8"/>
      <c r="D47" s="19"/>
      <c r="E47" s="10"/>
      <c r="F47" s="19"/>
      <c r="G47" s="19"/>
      <c r="H47" s="19"/>
      <c r="I47" s="19"/>
      <c r="J47" s="16"/>
      <c r="K47" s="16"/>
      <c r="L47" s="16"/>
      <c r="M47" s="16"/>
      <c r="N47" s="16"/>
      <c r="O47" s="25"/>
      <c r="P47" s="21"/>
      <c r="Q47" s="22"/>
      <c r="R47" s="22"/>
      <c r="S47" s="16"/>
      <c r="T47" s="17"/>
      <c r="U47" s="16"/>
      <c r="V47" s="20"/>
      <c r="W47" s="253" t="s">
        <v>38</v>
      </c>
      <c r="X47" s="225"/>
      <c r="Y47" s="225"/>
      <c r="Z47" s="226"/>
      <c r="AA47" s="286" t="str">
        <f>IF(L5="","",VLOOKUP(L5,$A$94:$C$128,3,FALSE))</f>
        <v/>
      </c>
      <c r="AB47" s="287"/>
      <c r="AC47" s="287"/>
      <c r="AD47" s="225" t="s">
        <v>31</v>
      </c>
      <c r="AE47" s="226"/>
      <c r="AF47" s="253" t="s">
        <v>28</v>
      </c>
      <c r="AG47" s="225"/>
      <c r="AH47" s="226"/>
      <c r="AI47" s="223">
        <f>ROUNDDOWN($F$65/1000,0)</f>
        <v>0</v>
      </c>
      <c r="AJ47" s="224"/>
      <c r="AK47" s="224"/>
      <c r="AL47" s="225" t="s">
        <v>31</v>
      </c>
      <c r="AM47" s="226"/>
    </row>
    <row r="48" spans="1:39" ht="18.75" customHeight="1">
      <c r="A48" s="53" t="s">
        <v>25</v>
      </c>
      <c r="B48" s="14"/>
      <c r="C48" s="13"/>
      <c r="D48" s="13"/>
      <c r="E48" s="13"/>
      <c r="F48" s="13"/>
      <c r="G48" s="13"/>
      <c r="H48" s="250"/>
      <c r="I48" s="251"/>
      <c r="J48" s="252"/>
      <c r="K48" s="272" t="s">
        <v>62</v>
      </c>
      <c r="L48" s="273"/>
      <c r="M48" s="273"/>
      <c r="N48" s="273"/>
      <c r="O48" s="273"/>
      <c r="P48" s="273"/>
      <c r="Q48" s="273"/>
      <c r="R48" s="273"/>
      <c r="S48" s="273"/>
      <c r="T48" s="273"/>
      <c r="U48" s="273"/>
      <c r="V48" s="273"/>
      <c r="W48" s="273"/>
      <c r="X48" s="273"/>
      <c r="Y48" s="273"/>
      <c r="Z48" s="273"/>
      <c r="AA48" s="273"/>
      <c r="AB48" s="273"/>
      <c r="AC48" s="273"/>
      <c r="AD48" s="273"/>
      <c r="AE48" s="273"/>
      <c r="AF48" s="54" t="s">
        <v>138</v>
      </c>
      <c r="AG48" s="55"/>
      <c r="AH48" s="55"/>
      <c r="AI48" s="15"/>
      <c r="AJ48" s="15"/>
      <c r="AK48" s="43"/>
      <c r="AL48" s="13"/>
      <c r="AM48" s="56"/>
    </row>
    <row r="49" spans="1:40" ht="27" customHeight="1">
      <c r="A49" s="57"/>
      <c r="B49" s="5"/>
      <c r="C49" s="280" t="s">
        <v>109</v>
      </c>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1"/>
    </row>
    <row r="50" spans="1:40" ht="27" customHeight="1">
      <c r="A50" s="59"/>
      <c r="B50" s="9"/>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40" ht="18.75" customHeight="1">
      <c r="A51" s="210" t="s">
        <v>86</v>
      </c>
      <c r="B51" s="211"/>
      <c r="C51" s="211"/>
      <c r="D51" s="211"/>
      <c r="E51" s="211"/>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3"/>
    </row>
    <row r="52" spans="1:40" ht="18" customHeight="1">
      <c r="A52" s="210" t="s">
        <v>26</v>
      </c>
      <c r="B52" s="211"/>
      <c r="C52" s="211"/>
      <c r="D52" s="211"/>
      <c r="E52" s="222"/>
      <c r="F52" s="210" t="s">
        <v>29</v>
      </c>
      <c r="G52" s="211"/>
      <c r="H52" s="211"/>
      <c r="I52" s="211"/>
      <c r="J52" s="211"/>
      <c r="K52" s="288" t="s">
        <v>27</v>
      </c>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row>
    <row r="53" spans="1:40" ht="9.75" customHeight="1">
      <c r="A53" s="215"/>
      <c r="B53" s="215"/>
      <c r="C53" s="215"/>
      <c r="D53" s="215"/>
      <c r="E53" s="215"/>
      <c r="F53" s="216"/>
      <c r="G53" s="216"/>
      <c r="H53" s="216"/>
      <c r="I53" s="216"/>
      <c r="J53" s="216"/>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row>
    <row r="54" spans="1:40" ht="9.75" customHeight="1">
      <c r="A54" s="215"/>
      <c r="B54" s="215"/>
      <c r="C54" s="215"/>
      <c r="D54" s="215"/>
      <c r="E54" s="215"/>
      <c r="F54" s="216"/>
      <c r="G54" s="216"/>
      <c r="H54" s="216"/>
      <c r="I54" s="216"/>
      <c r="J54" s="216"/>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row>
    <row r="55" spans="1:40" ht="9.75" customHeight="1">
      <c r="A55" s="215"/>
      <c r="B55" s="215"/>
      <c r="C55" s="215"/>
      <c r="D55" s="215"/>
      <c r="E55" s="215"/>
      <c r="F55" s="216"/>
      <c r="G55" s="216"/>
      <c r="H55" s="216"/>
      <c r="I55" s="216"/>
      <c r="J55" s="216"/>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row>
    <row r="56" spans="1:40" ht="9.75" customHeight="1">
      <c r="A56" s="215"/>
      <c r="B56" s="215"/>
      <c r="C56" s="215"/>
      <c r="D56" s="215"/>
      <c r="E56" s="215"/>
      <c r="F56" s="216"/>
      <c r="G56" s="216"/>
      <c r="H56" s="216"/>
      <c r="I56" s="216"/>
      <c r="J56" s="216"/>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row>
    <row r="57" spans="1:40" ht="9.75" customHeight="1">
      <c r="A57" s="215"/>
      <c r="B57" s="215"/>
      <c r="C57" s="215"/>
      <c r="D57" s="215"/>
      <c r="E57" s="215"/>
      <c r="F57" s="216"/>
      <c r="G57" s="216"/>
      <c r="H57" s="216"/>
      <c r="I57" s="216"/>
      <c r="J57" s="216"/>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row>
    <row r="58" spans="1:40" ht="9.75" customHeight="1">
      <c r="A58" s="215"/>
      <c r="B58" s="215"/>
      <c r="C58" s="215"/>
      <c r="D58" s="215"/>
      <c r="E58" s="215"/>
      <c r="F58" s="216"/>
      <c r="G58" s="216"/>
      <c r="H58" s="216"/>
      <c r="I58" s="216"/>
      <c r="J58" s="216"/>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row>
    <row r="59" spans="1:40" ht="9.75" customHeight="1">
      <c r="A59" s="215"/>
      <c r="B59" s="215"/>
      <c r="C59" s="215"/>
      <c r="D59" s="215"/>
      <c r="E59" s="215"/>
      <c r="F59" s="216"/>
      <c r="G59" s="216"/>
      <c r="H59" s="216"/>
      <c r="I59" s="216"/>
      <c r="J59" s="216"/>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row>
    <row r="60" spans="1:40" ht="9.75" customHeight="1">
      <c r="A60" s="215"/>
      <c r="B60" s="215"/>
      <c r="C60" s="215"/>
      <c r="D60" s="215"/>
      <c r="E60" s="215"/>
      <c r="F60" s="216"/>
      <c r="G60" s="216"/>
      <c r="H60" s="216"/>
      <c r="I60" s="216"/>
      <c r="J60" s="216"/>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row>
    <row r="61" spans="1:40" ht="9.75" customHeight="1">
      <c r="A61" s="215"/>
      <c r="B61" s="215"/>
      <c r="C61" s="215"/>
      <c r="D61" s="215"/>
      <c r="E61" s="215"/>
      <c r="F61" s="216"/>
      <c r="G61" s="216"/>
      <c r="H61" s="216"/>
      <c r="I61" s="216"/>
      <c r="J61" s="216"/>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row>
    <row r="62" spans="1:40" ht="9.75" customHeight="1">
      <c r="A62" s="215"/>
      <c r="B62" s="215"/>
      <c r="C62" s="215"/>
      <c r="D62" s="215"/>
      <c r="E62" s="215"/>
      <c r="F62" s="216"/>
      <c r="G62" s="216"/>
      <c r="H62" s="216"/>
      <c r="I62" s="216"/>
      <c r="J62" s="216"/>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row>
    <row r="63" spans="1:40" ht="9.75" customHeight="1">
      <c r="A63" s="215"/>
      <c r="B63" s="215"/>
      <c r="C63" s="215"/>
      <c r="D63" s="215"/>
      <c r="E63" s="215"/>
      <c r="F63" s="216"/>
      <c r="G63" s="216"/>
      <c r="H63" s="216"/>
      <c r="I63" s="216"/>
      <c r="J63" s="216"/>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row>
    <row r="64" spans="1:40" ht="9.75" customHeight="1" thickBot="1">
      <c r="A64" s="233"/>
      <c r="B64" s="234"/>
      <c r="C64" s="234"/>
      <c r="D64" s="234"/>
      <c r="E64" s="235"/>
      <c r="F64" s="236"/>
      <c r="G64" s="237"/>
      <c r="H64" s="237"/>
      <c r="I64" s="237"/>
      <c r="J64" s="237"/>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3"/>
    </row>
    <row r="65" spans="1:39" ht="22.5" customHeight="1" thickTop="1">
      <c r="A65" s="217" t="s">
        <v>57</v>
      </c>
      <c r="B65" s="218"/>
      <c r="C65" s="218"/>
      <c r="D65" s="218"/>
      <c r="E65" s="219"/>
      <c r="F65" s="220">
        <f>SUM(F53:J64)</f>
        <v>0</v>
      </c>
      <c r="G65" s="221"/>
      <c r="H65" s="221"/>
      <c r="I65" s="221"/>
      <c r="J65" s="22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3"/>
      <c r="AL66" s="23"/>
      <c r="AM66" s="23"/>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51</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76" t="s">
        <v>93</v>
      </c>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8"/>
      <c r="AM69" s="79"/>
    </row>
    <row r="70" spans="1:39" s="75" customFormat="1" ht="11.25" customHeight="1">
      <c r="A70" s="71" t="s">
        <v>94</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80"/>
      <c r="AM70" s="81"/>
    </row>
    <row r="71" spans="1:39" s="75" customFormat="1" ht="11.25" customHeight="1">
      <c r="A71" s="71" t="s">
        <v>53</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2"/>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2"/>
      <c r="AL72" s="73"/>
      <c r="AM72" s="74"/>
    </row>
    <row r="73" spans="1:39" s="75" customFormat="1" ht="11.25" customHeight="1">
      <c r="A73" s="212" t="s">
        <v>58</v>
      </c>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3"/>
      <c r="AL73" s="73"/>
      <c r="AM73" s="74"/>
    </row>
    <row r="74" spans="1:39" s="75" customFormat="1" ht="11.25" customHeight="1">
      <c r="A74" s="76" t="s">
        <v>95</v>
      </c>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3"/>
      <c r="AM74" s="74"/>
    </row>
    <row r="75" spans="1:39" s="75" customFormat="1" ht="11.25" customHeight="1">
      <c r="A75" s="76" t="s">
        <v>96</v>
      </c>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2"/>
      <c r="AL75" s="73"/>
      <c r="AM75" s="74"/>
    </row>
    <row r="76" spans="1:39" s="75" customFormat="1" ht="11.25" customHeight="1">
      <c r="A76" s="76" t="s">
        <v>59</v>
      </c>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2"/>
      <c r="AL76" s="73"/>
      <c r="AM76" s="74"/>
    </row>
    <row r="77" spans="1:39" s="75" customFormat="1" ht="4.5" customHeight="1">
      <c r="A77" s="76"/>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2"/>
      <c r="AL77" s="73"/>
      <c r="AM77" s="74"/>
    </row>
    <row r="78" spans="1:39" s="75" customFormat="1" ht="11.25" customHeight="1">
      <c r="A78" s="214" t="s">
        <v>60</v>
      </c>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3"/>
      <c r="AL78" s="73"/>
      <c r="AM78" s="74"/>
    </row>
    <row r="79" spans="1:39" s="75" customFormat="1" ht="11.25" customHeight="1">
      <c r="A79" s="76" t="s">
        <v>97</v>
      </c>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3"/>
      <c r="AM79" s="74"/>
    </row>
    <row r="80" spans="1:39" s="75" customFormat="1" ht="11.25" customHeight="1">
      <c r="A80" s="76" t="s">
        <v>54</v>
      </c>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3"/>
      <c r="AM80" s="74"/>
    </row>
    <row r="81" spans="1:39" s="75" customFormat="1" ht="3" customHeight="1">
      <c r="A81" s="76"/>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3"/>
      <c r="AM81" s="74"/>
    </row>
    <row r="82" spans="1:39" s="75" customFormat="1" ht="11.25" customHeight="1">
      <c r="A82" s="212" t="s">
        <v>52</v>
      </c>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73"/>
      <c r="AM82" s="74"/>
    </row>
    <row r="83" spans="1:39" s="75" customFormat="1" ht="11.25" customHeight="1">
      <c r="A83" s="76" t="s">
        <v>98</v>
      </c>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73"/>
      <c r="AL83" s="73"/>
      <c r="AM83" s="74"/>
    </row>
    <row r="84" spans="1:39" s="75" customFormat="1" ht="11.25" customHeight="1">
      <c r="A84" s="76" t="s">
        <v>55</v>
      </c>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73"/>
      <c r="AL84" s="73"/>
      <c r="AM84" s="74"/>
    </row>
    <row r="85" spans="1:39" s="75" customFormat="1" ht="3" customHeight="1">
      <c r="A85" s="76"/>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73"/>
      <c r="AL85" s="73"/>
      <c r="AM85" s="74"/>
    </row>
    <row r="86" spans="1:39" s="75" customFormat="1" ht="11.25" customHeight="1">
      <c r="A86" s="76" t="s">
        <v>61</v>
      </c>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73"/>
      <c r="AL86" s="73"/>
      <c r="AM86" s="74"/>
    </row>
    <row r="87" spans="1:39">
      <c r="A87" s="85" t="s">
        <v>99</v>
      </c>
      <c r="B87" s="86"/>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87"/>
    </row>
    <row r="88" spans="1:39">
      <c r="A88" s="88" t="s">
        <v>100</v>
      </c>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90"/>
    </row>
    <row r="93" spans="1:39" s="101" customFormat="1" ht="6" hidden="1">
      <c r="B93" s="101" t="s">
        <v>101</v>
      </c>
      <c r="C93" s="101" t="s">
        <v>63</v>
      </c>
      <c r="D93" s="101" t="s">
        <v>64</v>
      </c>
      <c r="E93" s="101" t="s">
        <v>65</v>
      </c>
    </row>
    <row r="94" spans="1:39" s="101" customFormat="1" ht="6" hidden="1">
      <c r="A94" s="101" t="s">
        <v>66</v>
      </c>
      <c r="B94" s="102">
        <v>537</v>
      </c>
      <c r="C94" s="102">
        <v>268</v>
      </c>
      <c r="D94" s="102">
        <v>537</v>
      </c>
      <c r="E94" s="102">
        <v>268</v>
      </c>
      <c r="F94" s="101" t="s">
        <v>67</v>
      </c>
      <c r="G94" s="102"/>
    </row>
    <row r="95" spans="1:39" s="101" customFormat="1" ht="6" hidden="1">
      <c r="A95" s="101" t="s">
        <v>68</v>
      </c>
      <c r="B95" s="102">
        <v>684</v>
      </c>
      <c r="C95" s="102">
        <v>342</v>
      </c>
      <c r="D95" s="102">
        <v>684</v>
      </c>
      <c r="E95" s="102">
        <v>342</v>
      </c>
      <c r="F95" s="101" t="s">
        <v>67</v>
      </c>
      <c r="G95" s="102"/>
    </row>
    <row r="96" spans="1:39" s="101" customFormat="1" ht="6" hidden="1">
      <c r="A96" s="101" t="s">
        <v>69</v>
      </c>
      <c r="B96" s="102">
        <v>889</v>
      </c>
      <c r="C96" s="102">
        <v>445</v>
      </c>
      <c r="D96" s="102">
        <v>889</v>
      </c>
      <c r="E96" s="102">
        <v>445</v>
      </c>
      <c r="F96" s="101" t="s">
        <v>67</v>
      </c>
      <c r="G96" s="102"/>
    </row>
    <row r="97" spans="1:7" s="101" customFormat="1" ht="6" hidden="1">
      <c r="A97" s="101" t="s">
        <v>70</v>
      </c>
      <c r="B97" s="102">
        <v>231</v>
      </c>
      <c r="C97" s="102">
        <v>115</v>
      </c>
      <c r="D97" s="102">
        <v>231</v>
      </c>
      <c r="E97" s="102">
        <v>115</v>
      </c>
      <c r="F97" s="101" t="s">
        <v>67</v>
      </c>
      <c r="G97" s="102"/>
    </row>
    <row r="98" spans="1:7" s="101" customFormat="1" ht="6" hidden="1">
      <c r="A98" s="101" t="s">
        <v>6</v>
      </c>
      <c r="B98" s="102">
        <v>226</v>
      </c>
      <c r="C98" s="102">
        <v>113</v>
      </c>
      <c r="D98" s="102">
        <v>226</v>
      </c>
      <c r="E98" s="102">
        <v>113</v>
      </c>
      <c r="F98" s="101" t="s">
        <v>67</v>
      </c>
      <c r="G98" s="102"/>
    </row>
    <row r="99" spans="1:7" s="101" customFormat="1" ht="6" hidden="1">
      <c r="A99" s="101" t="s">
        <v>71</v>
      </c>
      <c r="B99" s="102">
        <v>564</v>
      </c>
      <c r="C99" s="102">
        <v>282</v>
      </c>
      <c r="D99" s="102">
        <v>564</v>
      </c>
      <c r="E99" s="102">
        <v>282</v>
      </c>
      <c r="F99" s="101" t="s">
        <v>67</v>
      </c>
      <c r="G99" s="102"/>
    </row>
    <row r="100" spans="1:7" s="101" customFormat="1" ht="6" hidden="1">
      <c r="A100" s="101" t="s">
        <v>72</v>
      </c>
      <c r="B100" s="102">
        <v>710</v>
      </c>
      <c r="C100" s="102">
        <v>355</v>
      </c>
      <c r="D100" s="102">
        <v>710</v>
      </c>
      <c r="E100" s="102">
        <v>355</v>
      </c>
      <c r="F100" s="101" t="s">
        <v>67</v>
      </c>
      <c r="G100" s="102"/>
    </row>
    <row r="101" spans="1:7" s="101" customFormat="1" ht="6" hidden="1">
      <c r="A101" s="101" t="s">
        <v>73</v>
      </c>
      <c r="B101" s="102">
        <v>1133</v>
      </c>
      <c r="C101" s="102">
        <v>567</v>
      </c>
      <c r="D101" s="102">
        <v>1133</v>
      </c>
      <c r="E101" s="102">
        <v>567</v>
      </c>
      <c r="F101" s="101" t="s">
        <v>67</v>
      </c>
      <c r="G101" s="102"/>
    </row>
    <row r="102" spans="1:7" s="101" customFormat="1" ht="6" hidden="1">
      <c r="A102" s="101" t="s">
        <v>30</v>
      </c>
      <c r="B102" s="102">
        <f>D102*$AG$5</f>
        <v>0</v>
      </c>
      <c r="C102" s="102">
        <f>E102*$AG$5</f>
        <v>0</v>
      </c>
      <c r="D102" s="102">
        <v>27</v>
      </c>
      <c r="E102" s="102">
        <v>13</v>
      </c>
      <c r="F102" s="101" t="s">
        <v>74</v>
      </c>
      <c r="G102" s="102"/>
    </row>
    <row r="103" spans="1:7" s="101" customFormat="1" ht="6" hidden="1">
      <c r="A103" s="101" t="s">
        <v>75</v>
      </c>
      <c r="B103" s="102">
        <f>D103*$AG$5</f>
        <v>0</v>
      </c>
      <c r="C103" s="102">
        <f>E103*$AG$5</f>
        <v>0</v>
      </c>
      <c r="D103" s="102">
        <v>27</v>
      </c>
      <c r="E103" s="102">
        <v>13</v>
      </c>
      <c r="F103" s="101" t="s">
        <v>74</v>
      </c>
      <c r="G103" s="102"/>
    </row>
    <row r="104" spans="1:7" s="101" customFormat="1" ht="6" hidden="1">
      <c r="A104" s="101" t="s">
        <v>7</v>
      </c>
      <c r="B104" s="102">
        <v>320</v>
      </c>
      <c r="C104" s="102">
        <v>160</v>
      </c>
      <c r="D104" s="102">
        <v>320</v>
      </c>
      <c r="E104" s="102">
        <v>160</v>
      </c>
      <c r="F104" s="101" t="s">
        <v>67</v>
      </c>
      <c r="G104" s="102"/>
    </row>
    <row r="105" spans="1:7" s="101" customFormat="1" ht="6" hidden="1">
      <c r="A105" s="101" t="s">
        <v>8</v>
      </c>
      <c r="B105" s="102">
        <v>339</v>
      </c>
      <c r="C105" s="102">
        <v>169</v>
      </c>
      <c r="D105" s="102">
        <v>339</v>
      </c>
      <c r="E105" s="102">
        <v>169</v>
      </c>
      <c r="F105" s="101" t="s">
        <v>67</v>
      </c>
      <c r="G105" s="102"/>
    </row>
    <row r="106" spans="1:7" s="101" customFormat="1" ht="6" hidden="1">
      <c r="A106" s="101" t="s">
        <v>9</v>
      </c>
      <c r="B106" s="102">
        <v>311</v>
      </c>
      <c r="C106" s="102">
        <v>156</v>
      </c>
      <c r="D106" s="102">
        <v>311</v>
      </c>
      <c r="E106" s="102">
        <v>156</v>
      </c>
      <c r="F106" s="101" t="s">
        <v>67</v>
      </c>
      <c r="G106" s="102"/>
    </row>
    <row r="107" spans="1:7" s="101" customFormat="1" ht="6" hidden="1">
      <c r="A107" s="101" t="s">
        <v>10</v>
      </c>
      <c r="B107" s="102">
        <v>137</v>
      </c>
      <c r="C107" s="102">
        <v>68</v>
      </c>
      <c r="D107" s="102">
        <v>137</v>
      </c>
      <c r="E107" s="102">
        <v>68</v>
      </c>
      <c r="F107" s="101" t="s">
        <v>67</v>
      </c>
      <c r="G107" s="102"/>
    </row>
    <row r="108" spans="1:7" s="101" customFormat="1" ht="6" hidden="1">
      <c r="A108" s="101" t="s">
        <v>11</v>
      </c>
      <c r="B108" s="102">
        <v>508</v>
      </c>
      <c r="C108" s="102">
        <v>254</v>
      </c>
      <c r="D108" s="102">
        <v>508</v>
      </c>
      <c r="E108" s="102">
        <v>254</v>
      </c>
      <c r="F108" s="101" t="s">
        <v>67</v>
      </c>
      <c r="G108" s="102"/>
    </row>
    <row r="109" spans="1:7" s="101" customFormat="1" ht="6" hidden="1">
      <c r="A109" s="101" t="s">
        <v>12</v>
      </c>
      <c r="B109" s="102">
        <v>204</v>
      </c>
      <c r="C109" s="102">
        <v>102</v>
      </c>
      <c r="D109" s="102">
        <v>204</v>
      </c>
      <c r="E109" s="102">
        <v>102</v>
      </c>
      <c r="F109" s="101" t="s">
        <v>67</v>
      </c>
      <c r="G109" s="102"/>
    </row>
    <row r="110" spans="1:7" s="101" customFormat="1" ht="6" hidden="1">
      <c r="A110" s="101" t="s">
        <v>13</v>
      </c>
      <c r="B110" s="102">
        <v>148</v>
      </c>
      <c r="C110" s="102">
        <v>74</v>
      </c>
      <c r="D110" s="102">
        <v>148</v>
      </c>
      <c r="E110" s="102">
        <v>74</v>
      </c>
      <c r="F110" s="101" t="s">
        <v>67</v>
      </c>
      <c r="G110" s="102"/>
    </row>
    <row r="111" spans="1:7" s="101" customFormat="1" ht="6" hidden="1">
      <c r="A111" s="101" t="s">
        <v>14</v>
      </c>
      <c r="B111" s="102"/>
      <c r="C111" s="102">
        <v>282</v>
      </c>
      <c r="D111" s="102"/>
      <c r="E111" s="102">
        <v>282</v>
      </c>
      <c r="F111" s="101" t="s">
        <v>67</v>
      </c>
      <c r="G111" s="102"/>
    </row>
    <row r="112" spans="1:7" s="101" customFormat="1" ht="6" hidden="1">
      <c r="A112" s="101" t="s">
        <v>76</v>
      </c>
      <c r="B112" s="102">
        <v>33</v>
      </c>
      <c r="C112" s="102">
        <v>16</v>
      </c>
      <c r="D112" s="102">
        <v>33</v>
      </c>
      <c r="E112" s="102">
        <v>16</v>
      </c>
      <c r="F112" s="101" t="s">
        <v>67</v>
      </c>
      <c r="G112" s="102"/>
    </row>
    <row r="113" spans="1:7" s="101" customFormat="1" ht="6" hidden="1">
      <c r="A113" s="101" t="s">
        <v>15</v>
      </c>
      <c r="B113" s="102">
        <v>475</v>
      </c>
      <c r="C113" s="102">
        <v>237</v>
      </c>
      <c r="D113" s="102">
        <v>475</v>
      </c>
      <c r="E113" s="102">
        <v>237</v>
      </c>
      <c r="F113" s="101" t="s">
        <v>67</v>
      </c>
      <c r="G113" s="102"/>
    </row>
    <row r="114" spans="1:7" s="101" customFormat="1" ht="6" hidden="1">
      <c r="A114" s="101" t="s">
        <v>16</v>
      </c>
      <c r="B114" s="102">
        <v>638</v>
      </c>
      <c r="C114" s="102">
        <v>319</v>
      </c>
      <c r="D114" s="102">
        <v>638</v>
      </c>
      <c r="E114" s="102">
        <v>319</v>
      </c>
      <c r="F114" s="101" t="s">
        <v>67</v>
      </c>
      <c r="G114" s="102"/>
    </row>
    <row r="115" spans="1:7" s="101" customFormat="1" ht="6" hidden="1">
      <c r="A115" s="101" t="s">
        <v>17</v>
      </c>
      <c r="B115" s="102">
        <f>D115*$AG$5</f>
        <v>0</v>
      </c>
      <c r="C115" s="102">
        <f>E115*$AG$5</f>
        <v>0</v>
      </c>
      <c r="D115" s="102">
        <v>38</v>
      </c>
      <c r="E115" s="102">
        <v>19</v>
      </c>
      <c r="F115" s="101" t="s">
        <v>74</v>
      </c>
      <c r="G115" s="102"/>
    </row>
    <row r="116" spans="1:7" s="101" customFormat="1" ht="6" hidden="1">
      <c r="A116" s="101" t="s">
        <v>18</v>
      </c>
      <c r="B116" s="102">
        <f>D116*$AG$5</f>
        <v>0</v>
      </c>
      <c r="C116" s="102">
        <f t="shared" ref="C116:C128" si="0">E116*$AG$5</f>
        <v>0</v>
      </c>
      <c r="D116" s="102">
        <v>40</v>
      </c>
      <c r="E116" s="102">
        <v>20</v>
      </c>
      <c r="F116" s="101" t="s">
        <v>74</v>
      </c>
      <c r="G116" s="102"/>
    </row>
    <row r="117" spans="1:7" s="101" customFormat="1" ht="6" hidden="1">
      <c r="A117" s="101" t="s">
        <v>19</v>
      </c>
      <c r="B117" s="102">
        <f t="shared" ref="B117:B128" si="1">D117*$AG$5</f>
        <v>0</v>
      </c>
      <c r="C117" s="102">
        <f t="shared" si="0"/>
        <v>0</v>
      </c>
      <c r="D117" s="102">
        <v>38</v>
      </c>
      <c r="E117" s="102">
        <v>19</v>
      </c>
      <c r="F117" s="101" t="s">
        <v>74</v>
      </c>
      <c r="G117" s="102"/>
    </row>
    <row r="118" spans="1:7" s="101" customFormat="1" ht="6" hidden="1">
      <c r="A118" s="101" t="s">
        <v>20</v>
      </c>
      <c r="B118" s="102">
        <f t="shared" si="1"/>
        <v>0</v>
      </c>
      <c r="C118" s="102">
        <f t="shared" si="0"/>
        <v>0</v>
      </c>
      <c r="D118" s="102">
        <v>48</v>
      </c>
      <c r="E118" s="102">
        <v>24</v>
      </c>
      <c r="F118" s="101" t="s">
        <v>74</v>
      </c>
      <c r="G118" s="102"/>
    </row>
    <row r="119" spans="1:7" s="101" customFormat="1" ht="6" hidden="1">
      <c r="A119" s="101" t="s">
        <v>21</v>
      </c>
      <c r="B119" s="102">
        <f t="shared" si="1"/>
        <v>0</v>
      </c>
      <c r="C119" s="102">
        <f t="shared" si="0"/>
        <v>0</v>
      </c>
      <c r="D119" s="102">
        <v>43</v>
      </c>
      <c r="E119" s="102">
        <v>21</v>
      </c>
      <c r="F119" s="101" t="s">
        <v>74</v>
      </c>
      <c r="G119" s="102"/>
    </row>
    <row r="120" spans="1:7" s="101" customFormat="1" ht="6" hidden="1">
      <c r="A120" s="101" t="s">
        <v>22</v>
      </c>
      <c r="B120" s="102">
        <f t="shared" si="1"/>
        <v>0</v>
      </c>
      <c r="C120" s="102">
        <f t="shared" si="0"/>
        <v>0</v>
      </c>
      <c r="D120" s="102">
        <v>36</v>
      </c>
      <c r="E120" s="102">
        <v>18</v>
      </c>
      <c r="F120" s="101" t="s">
        <v>74</v>
      </c>
      <c r="G120" s="102"/>
    </row>
    <row r="121" spans="1:7" s="101" customFormat="1" ht="6" hidden="1">
      <c r="A121" s="101" t="s">
        <v>77</v>
      </c>
      <c r="B121" s="102">
        <f t="shared" si="1"/>
        <v>0</v>
      </c>
      <c r="C121" s="102">
        <f t="shared" si="0"/>
        <v>0</v>
      </c>
      <c r="D121" s="102">
        <v>37</v>
      </c>
      <c r="E121" s="102">
        <v>19</v>
      </c>
      <c r="F121" s="101" t="s">
        <v>74</v>
      </c>
      <c r="G121" s="102"/>
    </row>
    <row r="122" spans="1:7" s="101" customFormat="1" ht="6" hidden="1">
      <c r="A122" s="101" t="s">
        <v>78</v>
      </c>
      <c r="B122" s="102">
        <f t="shared" si="1"/>
        <v>0</v>
      </c>
      <c r="C122" s="102">
        <f t="shared" si="0"/>
        <v>0</v>
      </c>
      <c r="D122" s="102">
        <v>35</v>
      </c>
      <c r="E122" s="102">
        <v>18</v>
      </c>
      <c r="F122" s="101" t="s">
        <v>74</v>
      </c>
      <c r="G122" s="102"/>
    </row>
    <row r="123" spans="1:7" s="101" customFormat="1" ht="6" hidden="1">
      <c r="A123" s="101" t="s">
        <v>79</v>
      </c>
      <c r="B123" s="102">
        <f t="shared" si="1"/>
        <v>0</v>
      </c>
      <c r="C123" s="102">
        <f t="shared" si="0"/>
        <v>0</v>
      </c>
      <c r="D123" s="102">
        <v>37</v>
      </c>
      <c r="E123" s="102">
        <v>19</v>
      </c>
      <c r="F123" s="101" t="s">
        <v>74</v>
      </c>
      <c r="G123" s="102"/>
    </row>
    <row r="124" spans="1:7" s="101" customFormat="1" ht="6" hidden="1">
      <c r="A124" s="101" t="s">
        <v>80</v>
      </c>
      <c r="B124" s="102">
        <f t="shared" si="1"/>
        <v>0</v>
      </c>
      <c r="C124" s="102">
        <f t="shared" si="0"/>
        <v>0</v>
      </c>
      <c r="D124" s="102">
        <v>35</v>
      </c>
      <c r="E124" s="102">
        <v>18</v>
      </c>
      <c r="F124" s="101" t="s">
        <v>74</v>
      </c>
      <c r="G124" s="102"/>
    </row>
    <row r="125" spans="1:7" s="101" customFormat="1" ht="6" hidden="1">
      <c r="A125" s="101" t="s">
        <v>81</v>
      </c>
      <c r="B125" s="102">
        <f t="shared" si="1"/>
        <v>0</v>
      </c>
      <c r="C125" s="102">
        <f t="shared" si="0"/>
        <v>0</v>
      </c>
      <c r="D125" s="102">
        <v>37</v>
      </c>
      <c r="E125" s="102">
        <v>19</v>
      </c>
      <c r="F125" s="101" t="s">
        <v>74</v>
      </c>
      <c r="G125" s="102"/>
    </row>
    <row r="126" spans="1:7" s="101" customFormat="1" ht="6" hidden="1">
      <c r="A126" s="101" t="s">
        <v>82</v>
      </c>
      <c r="B126" s="102">
        <f t="shared" si="1"/>
        <v>0</v>
      </c>
      <c r="C126" s="102">
        <f t="shared" si="0"/>
        <v>0</v>
      </c>
      <c r="D126" s="102">
        <v>35</v>
      </c>
      <c r="E126" s="102">
        <v>18</v>
      </c>
      <c r="F126" s="101" t="s">
        <v>74</v>
      </c>
      <c r="G126" s="102"/>
    </row>
    <row r="127" spans="1:7" s="101" customFormat="1" ht="6" hidden="1">
      <c r="A127" s="101" t="s">
        <v>83</v>
      </c>
      <c r="B127" s="102">
        <f t="shared" si="1"/>
        <v>0</v>
      </c>
      <c r="C127" s="102">
        <f t="shared" si="0"/>
        <v>0</v>
      </c>
      <c r="D127" s="102">
        <v>37</v>
      </c>
      <c r="E127" s="102">
        <v>19</v>
      </c>
      <c r="F127" s="101" t="s">
        <v>74</v>
      </c>
      <c r="G127" s="102"/>
    </row>
    <row r="128" spans="1:7" s="101" customFormat="1" ht="6" hidden="1">
      <c r="A128" s="101" t="s">
        <v>84</v>
      </c>
      <c r="B128" s="102">
        <f t="shared" si="1"/>
        <v>0</v>
      </c>
      <c r="C128" s="102">
        <f t="shared" si="0"/>
        <v>0</v>
      </c>
      <c r="D128" s="102">
        <v>35</v>
      </c>
      <c r="E128" s="102">
        <v>18</v>
      </c>
      <c r="F128" s="101" t="s">
        <v>74</v>
      </c>
      <c r="G128" s="102"/>
    </row>
    <row r="129" spans="1:7" s="101" customFormat="1" ht="6" hidden="1"/>
    <row r="130" spans="1:7" s="101" customFormat="1" ht="6" hidden="1">
      <c r="A130" s="101" t="s">
        <v>110</v>
      </c>
      <c r="B130" s="101" t="s">
        <v>85</v>
      </c>
    </row>
    <row r="131" spans="1:7" s="101" customFormat="1" ht="6" hidden="1">
      <c r="A131" s="101" t="s">
        <v>111</v>
      </c>
      <c r="B131" s="101">
        <v>0</v>
      </c>
      <c r="C131" s="101" t="b">
        <v>0</v>
      </c>
      <c r="D131" s="101" t="b">
        <v>0</v>
      </c>
      <c r="E131" s="101" t="b">
        <v>0</v>
      </c>
      <c r="F131" s="101">
        <v>0</v>
      </c>
      <c r="G131" s="101">
        <v>0</v>
      </c>
    </row>
    <row r="132" spans="1:7" s="101" customFormat="1" ht="6" hidden="1">
      <c r="A132" s="101" t="s">
        <v>112</v>
      </c>
    </row>
    <row r="133" spans="1:7" s="101" customFormat="1" ht="6" hidden="1">
      <c r="A133" s="101" t="s">
        <v>113</v>
      </c>
    </row>
    <row r="134" spans="1:7" s="101" customFormat="1" ht="6" hidden="1">
      <c r="A134" s="101" t="s">
        <v>114</v>
      </c>
    </row>
    <row r="135" spans="1:7" s="101" customFormat="1" ht="6" hidden="1">
      <c r="A135" s="113" t="s">
        <v>117</v>
      </c>
    </row>
    <row r="136" spans="1:7" s="101" customFormat="1" ht="6" hidden="1">
      <c r="A136" s="101" t="s">
        <v>115</v>
      </c>
    </row>
    <row r="137" spans="1:7" s="101" customFormat="1" ht="6" hidden="1">
      <c r="A137" s="101" t="s">
        <v>116</v>
      </c>
    </row>
  </sheetData>
  <sheetProtection formatCells="0" formatColumns="0" formatRows="0" insertColumns="0" insertRows="0" autoFilter="0"/>
  <mergeCells count="151">
    <mergeCell ref="K54:AM54"/>
    <mergeCell ref="K53:AM53"/>
    <mergeCell ref="K52:AM52"/>
    <mergeCell ref="K44:AM44"/>
    <mergeCell ref="K43:AM43"/>
    <mergeCell ref="K42:AM42"/>
    <mergeCell ref="K41:AM41"/>
    <mergeCell ref="A24:E24"/>
    <mergeCell ref="A25:E25"/>
    <mergeCell ref="F24:J24"/>
    <mergeCell ref="F25:J25"/>
    <mergeCell ref="F39:J39"/>
    <mergeCell ref="A40:E40"/>
    <mergeCell ref="F40:J40"/>
    <mergeCell ref="F41:J41"/>
    <mergeCell ref="A31:E31"/>
    <mergeCell ref="F31:J31"/>
    <mergeCell ref="A32:E32"/>
    <mergeCell ref="F32:J32"/>
    <mergeCell ref="A33:E33"/>
    <mergeCell ref="F33:J33"/>
    <mergeCell ref="A27:E27"/>
    <mergeCell ref="F27:J27"/>
    <mergeCell ref="A36:E36"/>
    <mergeCell ref="K65:AM65"/>
    <mergeCell ref="K30:AM30"/>
    <mergeCell ref="K29:AM29"/>
    <mergeCell ref="K28:AM28"/>
    <mergeCell ref="K27:AM27"/>
    <mergeCell ref="K26:AM26"/>
    <mergeCell ref="K45:AM45"/>
    <mergeCell ref="K64:AM64"/>
    <mergeCell ref="K63:AM63"/>
    <mergeCell ref="K62:AM62"/>
    <mergeCell ref="K61:AM61"/>
    <mergeCell ref="K60:AM60"/>
    <mergeCell ref="K59:AM59"/>
    <mergeCell ref="K58:AM58"/>
    <mergeCell ref="K57:AM57"/>
    <mergeCell ref="K56:AM56"/>
    <mergeCell ref="K55:AM55"/>
    <mergeCell ref="K35:AM35"/>
    <mergeCell ref="K34:AM34"/>
    <mergeCell ref="K40:AM40"/>
    <mergeCell ref="K39:AM39"/>
    <mergeCell ref="K38:AM38"/>
    <mergeCell ref="K37:AM37"/>
    <mergeCell ref="K36:AM36"/>
    <mergeCell ref="K48:AE48"/>
    <mergeCell ref="AI13:AK13"/>
    <mergeCell ref="C49:AM50"/>
    <mergeCell ref="C15:AM22"/>
    <mergeCell ref="H48:J48"/>
    <mergeCell ref="AA13:AC13"/>
    <mergeCell ref="AD13:AE13"/>
    <mergeCell ref="K24:AM24"/>
    <mergeCell ref="K25:AM25"/>
    <mergeCell ref="K33:AM33"/>
    <mergeCell ref="K32:AM32"/>
    <mergeCell ref="K31:AM31"/>
    <mergeCell ref="F44:J44"/>
    <mergeCell ref="A37:E37"/>
    <mergeCell ref="F37:J37"/>
    <mergeCell ref="A38:E38"/>
    <mergeCell ref="F38:J38"/>
    <mergeCell ref="A39:E39"/>
    <mergeCell ref="AL47:AM47"/>
    <mergeCell ref="W47:Z47"/>
    <mergeCell ref="AF47:AH47"/>
    <mergeCell ref="AA47:AC47"/>
    <mergeCell ref="AP5:AT5"/>
    <mergeCell ref="AP4:AT4"/>
    <mergeCell ref="AT6:AT7"/>
    <mergeCell ref="L9:AM9"/>
    <mergeCell ref="A26:E26"/>
    <mergeCell ref="F26:J26"/>
    <mergeCell ref="A3:A9"/>
    <mergeCell ref="H14:J14"/>
    <mergeCell ref="AG3:AM3"/>
    <mergeCell ref="AG4:AM4"/>
    <mergeCell ref="L5:AB5"/>
    <mergeCell ref="AC5:AF5"/>
    <mergeCell ref="AL5:AM5"/>
    <mergeCell ref="W13:Z13"/>
    <mergeCell ref="AF13:AH13"/>
    <mergeCell ref="AG5:AK5"/>
    <mergeCell ref="B6:K7"/>
    <mergeCell ref="K14:AE14"/>
    <mergeCell ref="T6:V6"/>
    <mergeCell ref="S8:Y8"/>
    <mergeCell ref="AG8:AM8"/>
    <mergeCell ref="L7:AM7"/>
    <mergeCell ref="AL13:AM13"/>
    <mergeCell ref="A10:H11"/>
    <mergeCell ref="Q6:R6"/>
    <mergeCell ref="A41:E41"/>
    <mergeCell ref="F36:J36"/>
    <mergeCell ref="A28:E28"/>
    <mergeCell ref="F28:J28"/>
    <mergeCell ref="A29:E29"/>
    <mergeCell ref="F29:J29"/>
    <mergeCell ref="A30:E30"/>
    <mergeCell ref="F30:J30"/>
    <mergeCell ref="A82:AK82"/>
    <mergeCell ref="L4:AF4"/>
    <mergeCell ref="L3:AF3"/>
    <mergeCell ref="A61:E61"/>
    <mergeCell ref="F61:J61"/>
    <mergeCell ref="A62:E62"/>
    <mergeCell ref="F62:J62"/>
    <mergeCell ref="A63:E63"/>
    <mergeCell ref="F63:J63"/>
    <mergeCell ref="A64:E64"/>
    <mergeCell ref="F64:J64"/>
    <mergeCell ref="A57:E57"/>
    <mergeCell ref="F57:J57"/>
    <mergeCell ref="A34:E34"/>
    <mergeCell ref="F34:J34"/>
    <mergeCell ref="A35:E35"/>
    <mergeCell ref="F35:J35"/>
    <mergeCell ref="A45:E45"/>
    <mergeCell ref="F45:J45"/>
    <mergeCell ref="A42:E42"/>
    <mergeCell ref="F42:J42"/>
    <mergeCell ref="A43:E43"/>
    <mergeCell ref="F43:J43"/>
    <mergeCell ref="A44:E44"/>
    <mergeCell ref="A51:E51"/>
    <mergeCell ref="A23:E23"/>
    <mergeCell ref="A73:AK73"/>
    <mergeCell ref="A78:AK78"/>
    <mergeCell ref="A60:E60"/>
    <mergeCell ref="F60:J60"/>
    <mergeCell ref="A53:E53"/>
    <mergeCell ref="F53:J53"/>
    <mergeCell ref="A54:E54"/>
    <mergeCell ref="F54:J54"/>
    <mergeCell ref="A55:E55"/>
    <mergeCell ref="F55:J55"/>
    <mergeCell ref="A56:E56"/>
    <mergeCell ref="F56:J56"/>
    <mergeCell ref="A58:E58"/>
    <mergeCell ref="F58:J58"/>
    <mergeCell ref="A59:E59"/>
    <mergeCell ref="F59:J59"/>
    <mergeCell ref="A65:E65"/>
    <mergeCell ref="F65:J65"/>
    <mergeCell ref="A52:E52"/>
    <mergeCell ref="F52:J52"/>
    <mergeCell ref="AI47:AK47"/>
    <mergeCell ref="AD47:AE47"/>
  </mergeCells>
  <phoneticPr fontId="2"/>
  <dataValidations count="4">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ignoredErrors>
    <ignoredError sqref="J11 A47 A13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別紙１－１</vt:lpstr>
      <vt:lpstr>別紙１－２</vt:lpstr>
      <vt:lpstr>個票１</vt:lpstr>
      <vt:lpstr>個票１!Print_Area</vt:lpstr>
      <vt:lpstr>'別紙１－１'!Print_Area</vt:lpstr>
      <vt:lpstr>'別紙１－２'!Print_Area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宮城県</cp:lastModifiedBy>
  <cp:lastPrinted>2021-07-16T02:37:53Z</cp:lastPrinted>
  <dcterms:created xsi:type="dcterms:W3CDTF">2018-06-19T01:27:02Z</dcterms:created>
  <dcterms:modified xsi:type="dcterms:W3CDTF">2021-11-04T10:41:58Z</dcterms:modified>
</cp:coreProperties>
</file>