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86" activeTab="0"/>
  </bookViews>
  <sheets>
    <sheet name="第39,40,41表" sheetId="1" r:id="rId1"/>
    <sheet name="第３9表" sheetId="2" r:id="rId2"/>
  </sheets>
  <externalReferences>
    <externalReference r:id="rId5"/>
  </externalReferences>
  <definedNames>
    <definedName name="_1NEN">'[1]第３表'!$F$1:$F$104</definedName>
    <definedName name="_xlnm.Print_Area" localSheetId="0">'第39,40,41表'!$A$1:$AB$65</definedName>
    <definedName name="_xlnm.Print_Area" localSheetId="1">'第３9表'!$A$1:$AG$19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<sst xmlns="http://schemas.openxmlformats.org/spreadsheetml/2006/main" count="172" uniqueCount="76">
  <si>
    <t>計</t>
  </si>
  <si>
    <t>男</t>
  </si>
  <si>
    <t>女</t>
  </si>
  <si>
    <t>(単位：人)</t>
  </si>
  <si>
    <t>区   分</t>
  </si>
  <si>
    <t>学　　校　　数</t>
  </si>
  <si>
    <t>専攻科</t>
  </si>
  <si>
    <t>別 科</t>
  </si>
  <si>
    <t>全 日 制</t>
  </si>
  <si>
    <t>定 時 制</t>
  </si>
  <si>
    <t>後期課程</t>
  </si>
  <si>
    <t>前期課程</t>
  </si>
  <si>
    <t>計</t>
  </si>
  <si>
    <t>養護教諭</t>
  </si>
  <si>
    <t>養護助教諭</t>
  </si>
  <si>
    <t>公　立</t>
  </si>
  <si>
    <t>私　立</t>
  </si>
  <si>
    <t>栄養教諭</t>
  </si>
  <si>
    <t>本務者</t>
  </si>
  <si>
    <t>兼務者</t>
  </si>
  <si>
    <t>負担法による事務職員</t>
  </si>
  <si>
    <t>事務職員</t>
  </si>
  <si>
    <t>学校図書館
事務員</t>
  </si>
  <si>
    <t>用務員</t>
  </si>
  <si>
    <t>併置</t>
  </si>
  <si>
    <t>１学年</t>
  </si>
  <si>
    <t>２学年</t>
  </si>
  <si>
    <t>３学年</t>
  </si>
  <si>
    <t>学　級　数</t>
  </si>
  <si>
    <t>生　　　　　　　　　徒　　　　　　　　　数</t>
  </si>
  <si>
    <t>負担法に
よる学校
栄養職員</t>
  </si>
  <si>
    <t>そ　の　他　の　者</t>
  </si>
  <si>
    <t>（つづき）</t>
  </si>
  <si>
    <t>技術職員</t>
  </si>
  <si>
    <t>警備員
その他</t>
  </si>
  <si>
    <t>主幹教諭</t>
  </si>
  <si>
    <t>指導教諭</t>
  </si>
  <si>
    <t>休職者等
（再掲）</t>
  </si>
  <si>
    <t>（つづき）</t>
  </si>
  <si>
    <t>本　　　　　　　科</t>
  </si>
  <si>
    <t>（つづき）</t>
  </si>
  <si>
    <t>－</t>
  </si>
  <si>
    <t>…</t>
  </si>
  <si>
    <t>１学年</t>
  </si>
  <si>
    <t>２学年</t>
  </si>
  <si>
    <t>３学年</t>
  </si>
  <si>
    <t>（青葉区）</t>
  </si>
  <si>
    <t>養護職員</t>
  </si>
  <si>
    <t>(看護師等)</t>
  </si>
  <si>
    <t>-</t>
  </si>
  <si>
    <t>第３９表　　　学　校　数　・　学　級　数　及　び　学　年　別　生　徒　数</t>
  </si>
  <si>
    <t>第４０表　　　職　名　別　教　員　数</t>
  </si>
  <si>
    <t>第４１表　　　職　員　数　（　本　務　者　）</t>
  </si>
  <si>
    <t>助教諭　</t>
  </si>
  <si>
    <t>教　諭</t>
  </si>
  <si>
    <t>教　頭</t>
  </si>
  <si>
    <t>副校長</t>
  </si>
  <si>
    <t>校　長</t>
  </si>
  <si>
    <t>講　師</t>
  </si>
  <si>
    <t>区　　分</t>
  </si>
  <si>
    <t>区   分</t>
  </si>
  <si>
    <t>(単位：人)</t>
  </si>
  <si>
    <t>実習助手</t>
  </si>
  <si>
    <t>学校栄養職員</t>
  </si>
  <si>
    <t>学校給食
調理従事員</t>
  </si>
  <si>
    <t>公　立</t>
  </si>
  <si>
    <t>令和元年度</t>
  </si>
  <si>
    <t>全日制</t>
  </si>
  <si>
    <t>定時制</t>
  </si>
  <si>
    <t>私  立</t>
  </si>
  <si>
    <t>&lt;中等教育学校&gt;</t>
  </si>
  <si>
    <t>&lt;中等教育学校&gt;</t>
  </si>
  <si>
    <t>（宮城野区）</t>
  </si>
  <si>
    <t>令和２年度</t>
  </si>
  <si>
    <t>女</t>
  </si>
  <si>
    <t>(単位：校，学級，人)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</si>
</sst>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明朝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11"/>
      <color indexed="8"/>
      <name val="書院細明朝体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11"/>
      <color theme="1"/>
      <name val="書院細明朝体"/>
      <family val="1"/>
    </font>
    <font>
      <b/>
      <sz val="10"/>
      <name val="Calibri"/>
      <family val="3"/>
    </font>
    <font>
      <b/>
      <sz val="10"/>
      <color theme="1"/>
      <name val="Calibri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3" fontId="13" fillId="0" borderId="0" xfId="64" applyNumberFormat="1" applyFont="1" applyFill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vertical="center"/>
      <protection locked="0"/>
    </xf>
    <xf numFmtId="3" fontId="17" fillId="0" borderId="0" xfId="64" applyNumberFormat="1" applyFont="1" applyFill="1" applyBorder="1" applyAlignment="1">
      <alignment vertical="center"/>
      <protection/>
    </xf>
    <xf numFmtId="180" fontId="18" fillId="0" borderId="0" xfId="64" applyNumberFormat="1" applyFont="1" applyFill="1" applyBorder="1" applyAlignment="1" applyProtection="1">
      <alignment vertical="center"/>
      <protection/>
    </xf>
    <xf numFmtId="180" fontId="18" fillId="0" borderId="10" xfId="64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8" fontId="17" fillId="0" borderId="0" xfId="67" applyNumberFormat="1" applyFont="1" applyFill="1" applyBorder="1" applyAlignment="1">
      <alignment vertical="center"/>
      <protection/>
    </xf>
    <xf numFmtId="178" fontId="19" fillId="0" borderId="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178" fontId="18" fillId="0" borderId="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>
      <alignment horizontal="right" vertical="center"/>
      <protection/>
    </xf>
    <xf numFmtId="180" fontId="18" fillId="0" borderId="0" xfId="64" applyNumberFormat="1" applyFont="1" applyFill="1" applyBorder="1" applyAlignment="1" applyProtection="1">
      <alignment horizontal="right" vertical="center"/>
      <protection/>
    </xf>
    <xf numFmtId="180" fontId="17" fillId="0" borderId="0" xfId="64" applyNumberFormat="1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3" fontId="17" fillId="0" borderId="10" xfId="64" applyNumberFormat="1" applyFont="1" applyFill="1" applyBorder="1" applyAlignment="1">
      <alignment vertical="center"/>
      <protection/>
    </xf>
    <xf numFmtId="180" fontId="17" fillId="0" borderId="10" xfId="64" applyNumberFormat="1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Alignment="1">
      <alignment horizontal="centerContinuous" vertical="center"/>
      <protection/>
    </xf>
    <xf numFmtId="178" fontId="59" fillId="0" borderId="0" xfId="67" applyNumberFormat="1" applyFont="1" applyFill="1" applyAlignment="1">
      <alignment vertical="center"/>
      <protection/>
    </xf>
    <xf numFmtId="178" fontId="60" fillId="0" borderId="0" xfId="67" applyNumberFormat="1" applyFont="1" applyFill="1" applyAlignment="1">
      <alignment vertical="center"/>
      <protection/>
    </xf>
    <xf numFmtId="178" fontId="59" fillId="0" borderId="0" xfId="67" applyNumberFormat="1" applyFont="1" applyFill="1" applyBorder="1" applyAlignment="1" applyProtection="1">
      <alignment horizontal="left" vertical="center"/>
      <protection/>
    </xf>
    <xf numFmtId="178" fontId="60" fillId="0" borderId="0" xfId="67" applyNumberFormat="1" applyFont="1" applyFill="1" applyBorder="1" applyAlignment="1">
      <alignment vertical="center"/>
      <protection/>
    </xf>
    <xf numFmtId="178" fontId="59" fillId="0" borderId="0" xfId="67" applyNumberFormat="1" applyFont="1" applyFill="1" applyBorder="1" applyAlignment="1">
      <alignment vertical="center"/>
      <protection/>
    </xf>
    <xf numFmtId="178" fontId="59" fillId="0" borderId="0" xfId="67" applyNumberFormat="1" applyFont="1" applyFill="1" applyBorder="1" applyAlignment="1">
      <alignment horizontal="right" vertical="center"/>
      <protection/>
    </xf>
    <xf numFmtId="178" fontId="59" fillId="0" borderId="12" xfId="67" applyNumberFormat="1" applyFont="1" applyFill="1" applyBorder="1" applyAlignment="1" applyProtection="1">
      <alignment horizontal="centerContinuous" vertical="center"/>
      <protection/>
    </xf>
    <xf numFmtId="178" fontId="59" fillId="0" borderId="13" xfId="67" applyNumberFormat="1" applyFont="1" applyFill="1" applyBorder="1" applyAlignment="1">
      <alignment horizontal="centerContinuous" vertical="center"/>
      <protection/>
    </xf>
    <xf numFmtId="178" fontId="59" fillId="0" borderId="14" xfId="67" applyNumberFormat="1" applyFont="1" applyFill="1" applyBorder="1" applyAlignment="1" applyProtection="1">
      <alignment horizontal="center" vertical="center"/>
      <protection/>
    </xf>
    <xf numFmtId="178" fontId="61" fillId="0" borderId="0" xfId="67" applyNumberFormat="1" applyFont="1" applyFill="1" applyBorder="1" applyAlignment="1" applyProtection="1">
      <alignment vertical="center"/>
      <protection locked="0"/>
    </xf>
    <xf numFmtId="178" fontId="61" fillId="0" borderId="0" xfId="67" applyNumberFormat="1" applyFont="1" applyFill="1" applyBorder="1" applyAlignment="1" applyProtection="1">
      <alignment horizontal="right" vertical="center"/>
      <protection locked="0"/>
    </xf>
    <xf numFmtId="178" fontId="61" fillId="0" borderId="0" xfId="67" applyNumberFormat="1" applyFont="1" applyFill="1" applyBorder="1" applyAlignment="1">
      <alignment vertical="center"/>
      <protection/>
    </xf>
    <xf numFmtId="178" fontId="61" fillId="0" borderId="0" xfId="67" applyNumberFormat="1" applyFont="1" applyFill="1" applyBorder="1" applyAlignment="1" applyProtection="1">
      <alignment vertical="center"/>
      <protection/>
    </xf>
    <xf numFmtId="178" fontId="61" fillId="0" borderId="0" xfId="67" applyNumberFormat="1" applyFont="1" applyFill="1" applyBorder="1" applyAlignment="1">
      <alignment horizontal="right" vertical="center"/>
      <protection/>
    </xf>
    <xf numFmtId="178" fontId="61" fillId="0" borderId="1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3" fontId="15" fillId="0" borderId="0" xfId="64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 locked="0"/>
    </xf>
    <xf numFmtId="178" fontId="12" fillId="0" borderId="0" xfId="67" applyNumberFormat="1" applyFont="1" applyFill="1" applyBorder="1" applyAlignment="1" applyProtection="1">
      <alignment horizontal="left" vertical="center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178" fontId="12" fillId="0" borderId="0" xfId="68" applyNumberFormat="1" applyFont="1" applyFill="1" applyBorder="1" applyAlignment="1">
      <alignment horizontal="left" vertical="center"/>
      <protection/>
    </xf>
    <xf numFmtId="178" fontId="12" fillId="0" borderId="15" xfId="68" applyNumberFormat="1" applyFont="1" applyFill="1" applyBorder="1" applyAlignment="1" applyProtection="1">
      <alignment horizontal="center" vertical="center"/>
      <protection/>
    </xf>
    <xf numFmtId="178" fontId="12" fillId="0" borderId="14" xfId="68" applyNumberFormat="1" applyFont="1" applyFill="1" applyBorder="1" applyAlignment="1" applyProtection="1">
      <alignment horizontal="center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0" xfId="68" applyNumberFormat="1" applyFont="1" applyFill="1" applyBorder="1" applyAlignment="1">
      <alignment vertical="center"/>
      <protection/>
    </xf>
    <xf numFmtId="3" fontId="12" fillId="0" borderId="0" xfId="64" applyNumberFormat="1" applyFont="1" applyFill="1" applyAlignment="1">
      <alignment horizontal="centerContinuous" vertical="center"/>
      <protection/>
    </xf>
    <xf numFmtId="3" fontId="12" fillId="0" borderId="0" xfId="64" applyNumberFormat="1" applyFont="1" applyFill="1" applyAlignment="1">
      <alignment vertical="center"/>
      <protection/>
    </xf>
    <xf numFmtId="178" fontId="12" fillId="0" borderId="0" xfId="65" applyNumberFormat="1" applyFont="1" applyFill="1" applyAlignment="1">
      <alignment horizontal="centerContinuous" vertical="center"/>
      <protection/>
    </xf>
    <xf numFmtId="178" fontId="12" fillId="0" borderId="0" xfId="65" applyNumberFormat="1" applyFont="1" applyFill="1" applyAlignment="1" applyProtection="1">
      <alignment vertical="center"/>
      <protection/>
    </xf>
    <xf numFmtId="178" fontId="12" fillId="0" borderId="0" xfId="65" applyNumberFormat="1" applyFont="1" applyFill="1" applyAlignment="1" applyProtection="1">
      <alignment horizontal="centerContinuous" vertical="center"/>
      <protection/>
    </xf>
    <xf numFmtId="3" fontId="12" fillId="0" borderId="0" xfId="64" applyNumberFormat="1" applyFont="1" applyFill="1" applyBorder="1" applyAlignment="1" applyProtection="1">
      <alignment horizontal="left" vertical="center"/>
      <protection locked="0"/>
    </xf>
    <xf numFmtId="3" fontId="12" fillId="0" borderId="0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Fill="1" applyBorder="1" applyAlignment="1">
      <alignment vertical="center"/>
      <protection/>
    </xf>
    <xf numFmtId="3" fontId="12" fillId="0" borderId="0" xfId="64" applyNumberFormat="1" applyFont="1" applyFill="1" applyBorder="1" applyAlignment="1">
      <alignment horizontal="centerContinuous" vertical="center"/>
      <protection/>
    </xf>
    <xf numFmtId="178" fontId="12" fillId="0" borderId="0" xfId="65" applyNumberFormat="1" applyFont="1" applyFill="1" applyBorder="1" applyAlignment="1" applyProtection="1">
      <alignment horizontal="left" vertical="center"/>
      <protection locked="0"/>
    </xf>
    <xf numFmtId="178" fontId="12" fillId="0" borderId="0" xfId="65" applyNumberFormat="1" applyFont="1" applyFill="1" applyBorder="1" applyAlignment="1">
      <alignment horizontal="left" vertical="center"/>
      <protection/>
    </xf>
    <xf numFmtId="178" fontId="12" fillId="0" borderId="11" xfId="65" applyNumberFormat="1" applyFont="1" applyFill="1" applyBorder="1" applyAlignment="1">
      <alignment horizontal="center" vertical="center"/>
      <protection/>
    </xf>
    <xf numFmtId="178" fontId="12" fillId="0" borderId="16" xfId="65" applyNumberFormat="1" applyFont="1" applyFill="1" applyBorder="1" applyAlignment="1">
      <alignment horizontal="center" vertical="center"/>
      <protection/>
    </xf>
    <xf numFmtId="178" fontId="12" fillId="0" borderId="17" xfId="66" applyNumberFormat="1" applyFont="1" applyFill="1" applyBorder="1" applyAlignment="1">
      <alignment horizontal="centerContinuous" vertical="center"/>
      <protection/>
    </xf>
    <xf numFmtId="178" fontId="12" fillId="0" borderId="18" xfId="66" applyNumberFormat="1" applyFont="1" applyFill="1" applyBorder="1" applyAlignment="1">
      <alignment horizontal="centerContinuous" vertical="center"/>
      <protection/>
    </xf>
    <xf numFmtId="178" fontId="12" fillId="0" borderId="18" xfId="66" applyNumberFormat="1" applyFont="1" applyFill="1" applyBorder="1" applyAlignment="1" applyProtection="1">
      <alignment horizontal="centerContinuous" vertical="center"/>
      <protection/>
    </xf>
    <xf numFmtId="178" fontId="12" fillId="0" borderId="19" xfId="66" applyNumberFormat="1" applyFont="1" applyFill="1" applyBorder="1" applyAlignment="1">
      <alignment horizontal="centerContinuous" vertical="center"/>
      <protection/>
    </xf>
    <xf numFmtId="178" fontId="12" fillId="0" borderId="15" xfId="66" applyNumberFormat="1" applyFont="1" applyFill="1" applyBorder="1" applyAlignment="1" applyProtection="1">
      <alignment horizontal="centerContinuous" vertical="center"/>
      <protection/>
    </xf>
    <xf numFmtId="178" fontId="12" fillId="0" borderId="20" xfId="66" applyNumberFormat="1" applyFont="1" applyFill="1" applyBorder="1" applyAlignment="1">
      <alignment horizontal="centerContinuous" vertical="center"/>
      <protection/>
    </xf>
    <xf numFmtId="178" fontId="12" fillId="0" borderId="17" xfId="66" applyNumberFormat="1" applyFont="1" applyFill="1" applyBorder="1" applyAlignment="1" applyProtection="1">
      <alignment horizontal="centerContinuous" vertical="center"/>
      <protection/>
    </xf>
    <xf numFmtId="178" fontId="12" fillId="0" borderId="21" xfId="66" applyNumberFormat="1" applyFont="1" applyFill="1" applyBorder="1" applyAlignment="1">
      <alignment horizontal="centerContinuous" vertical="center"/>
      <protection/>
    </xf>
    <xf numFmtId="178" fontId="12" fillId="0" borderId="16" xfId="66" applyNumberFormat="1" applyFont="1" applyFill="1" applyBorder="1" applyAlignment="1">
      <alignment horizontal="centerContinuous" vertical="center"/>
      <protection/>
    </xf>
    <xf numFmtId="178" fontId="12" fillId="0" borderId="22" xfId="66" applyNumberFormat="1" applyFont="1" applyFill="1" applyBorder="1" applyAlignment="1" applyProtection="1">
      <alignment horizontal="center" vertical="center"/>
      <protection/>
    </xf>
    <xf numFmtId="178" fontId="12" fillId="0" borderId="10" xfId="66" applyNumberFormat="1" applyFont="1" applyFill="1" applyBorder="1" applyAlignment="1" applyProtection="1">
      <alignment horizontal="center" vertical="center"/>
      <protection/>
    </xf>
    <xf numFmtId="178" fontId="12" fillId="0" borderId="14" xfId="66" applyNumberFormat="1" applyFont="1" applyFill="1" applyBorder="1" applyAlignment="1" applyProtection="1">
      <alignment horizontal="center" vertical="center"/>
      <protection/>
    </xf>
    <xf numFmtId="178" fontId="12" fillId="0" borderId="15" xfId="66" applyNumberFormat="1" applyFont="1" applyFill="1" applyBorder="1" applyAlignment="1" applyProtection="1">
      <alignment horizontal="center" vertical="center"/>
      <protection/>
    </xf>
    <xf numFmtId="178" fontId="12" fillId="0" borderId="20" xfId="66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 applyProtection="1">
      <alignment horizontal="left" vertical="center"/>
      <protection/>
    </xf>
    <xf numFmtId="176" fontId="12" fillId="0" borderId="10" xfId="62" applyNumberFormat="1" applyFont="1" applyFill="1" applyBorder="1" applyAlignment="1" applyProtection="1">
      <alignment horizontal="left" vertical="center"/>
      <protection/>
    </xf>
    <xf numFmtId="3" fontId="13" fillId="0" borderId="10" xfId="64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 vertical="center"/>
    </xf>
    <xf numFmtId="37" fontId="59" fillId="0" borderId="0" xfId="67" applyFont="1" applyFill="1" applyBorder="1" applyAlignment="1">
      <alignment vertical="center"/>
      <protection/>
    </xf>
    <xf numFmtId="176" fontId="59" fillId="0" borderId="0" xfId="62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Border="1" applyAlignment="1" applyProtection="1">
      <alignment horizontal="center" vertical="center"/>
      <protection/>
    </xf>
    <xf numFmtId="178" fontId="59" fillId="0" borderId="10" xfId="67" applyNumberFormat="1" applyFont="1" applyFill="1" applyBorder="1" applyAlignment="1">
      <alignment vertical="center"/>
      <protection/>
    </xf>
    <xf numFmtId="178" fontId="12" fillId="0" borderId="0" xfId="68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176" fontId="15" fillId="0" borderId="0" xfId="62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12" fillId="0" borderId="16" xfId="68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178" fontId="18" fillId="0" borderId="0" xfId="68" applyNumberFormat="1" applyFont="1" applyFill="1" applyAlignment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8" fontId="59" fillId="0" borderId="15" xfId="67" applyNumberFormat="1" applyFont="1" applyFill="1" applyBorder="1" applyAlignment="1" applyProtection="1">
      <alignment horizontal="center" vertical="center"/>
      <protection/>
    </xf>
    <xf numFmtId="178" fontId="61" fillId="0" borderId="0" xfId="67" applyNumberFormat="1" applyFont="1" applyFill="1" applyAlignment="1">
      <alignment horizontal="center" vertical="center"/>
      <protection/>
    </xf>
    <xf numFmtId="178" fontId="59" fillId="0" borderId="16" xfId="67" applyNumberFormat="1" applyFont="1" applyFill="1" applyBorder="1" applyAlignment="1" applyProtection="1">
      <alignment horizontal="center" vertical="center"/>
      <protection/>
    </xf>
    <xf numFmtId="3" fontId="18" fillId="0" borderId="23" xfId="64" applyNumberFormat="1" applyFont="1" applyFill="1" applyBorder="1" applyAlignment="1">
      <alignment vertical="center"/>
      <protection/>
    </xf>
    <xf numFmtId="180" fontId="18" fillId="0" borderId="23" xfId="64" applyNumberFormat="1" applyFont="1" applyFill="1" applyBorder="1" applyAlignment="1" applyProtection="1">
      <alignment horizontal="right" vertical="center"/>
      <protection/>
    </xf>
    <xf numFmtId="176" fontId="62" fillId="0" borderId="0" xfId="62" applyNumberFormat="1" applyFont="1" applyFill="1" applyBorder="1" applyAlignment="1" applyProtection="1">
      <alignment horizontal="right" vertical="center"/>
      <protection/>
    </xf>
    <xf numFmtId="180" fontId="19" fillId="0" borderId="23" xfId="64" applyNumberFormat="1" applyFont="1" applyFill="1" applyBorder="1" applyAlignment="1" applyProtection="1">
      <alignment vertical="center"/>
      <protection/>
    </xf>
    <xf numFmtId="180" fontId="19" fillId="0" borderId="0" xfId="64" applyNumberFormat="1" applyFont="1" applyFill="1" applyBorder="1" applyAlignment="1" applyProtection="1">
      <alignment vertical="center"/>
      <protection/>
    </xf>
    <xf numFmtId="180" fontId="18" fillId="0" borderId="23" xfId="64" applyNumberFormat="1" applyFont="1" applyFill="1" applyBorder="1" applyAlignment="1" applyProtection="1">
      <alignment vertical="center"/>
      <protection/>
    </xf>
    <xf numFmtId="180" fontId="18" fillId="0" borderId="22" xfId="64" applyNumberFormat="1" applyFont="1" applyFill="1" applyBorder="1" applyAlignment="1" applyProtection="1">
      <alignment vertical="center"/>
      <protection/>
    </xf>
    <xf numFmtId="178" fontId="59" fillId="0" borderId="12" xfId="67" applyNumberFormat="1" applyFont="1" applyFill="1" applyBorder="1" applyAlignment="1">
      <alignment vertical="center"/>
      <protection/>
    </xf>
    <xf numFmtId="178" fontId="59" fillId="0" borderId="11" xfId="67" applyNumberFormat="1" applyFont="1" applyFill="1" applyBorder="1" applyAlignment="1" applyProtection="1">
      <alignment horizontal="center" vertical="center"/>
      <protection/>
    </xf>
    <xf numFmtId="178" fontId="59" fillId="0" borderId="11" xfId="67" applyNumberFormat="1" applyFont="1" applyFill="1" applyBorder="1" applyAlignment="1">
      <alignment vertical="center"/>
      <protection/>
    </xf>
    <xf numFmtId="178" fontId="61" fillId="0" borderId="23" xfId="67" applyNumberFormat="1" applyFont="1" applyFill="1" applyBorder="1" applyAlignment="1">
      <alignment vertical="center"/>
      <protection/>
    </xf>
    <xf numFmtId="178" fontId="61" fillId="0" borderId="23" xfId="67" applyNumberFormat="1" applyFont="1" applyFill="1" applyBorder="1" applyAlignment="1" applyProtection="1">
      <alignment vertical="center"/>
      <protection locked="0"/>
    </xf>
    <xf numFmtId="176" fontId="63" fillId="0" borderId="0" xfId="62" applyNumberFormat="1" applyFont="1" applyFill="1" applyBorder="1" applyAlignment="1" applyProtection="1">
      <alignment horizontal="right" vertical="center"/>
      <protection/>
    </xf>
    <xf numFmtId="178" fontId="64" fillId="0" borderId="23" xfId="67" applyNumberFormat="1" applyFont="1" applyFill="1" applyBorder="1" applyAlignment="1" applyProtection="1">
      <alignment vertical="center"/>
      <protection locked="0"/>
    </xf>
    <xf numFmtId="178" fontId="64" fillId="0" borderId="0" xfId="67" applyNumberFormat="1" applyFont="1" applyFill="1" applyBorder="1" applyAlignment="1" applyProtection="1">
      <alignment vertical="center"/>
      <protection locked="0"/>
    </xf>
    <xf numFmtId="178" fontId="61" fillId="0" borderId="23" xfId="67" applyNumberFormat="1" applyFont="1" applyFill="1" applyBorder="1" applyAlignment="1" applyProtection="1">
      <alignment vertical="center"/>
      <protection/>
    </xf>
    <xf numFmtId="178" fontId="61" fillId="0" borderId="22" xfId="67" applyNumberFormat="1" applyFont="1" applyFill="1" applyBorder="1" applyAlignment="1">
      <alignment vertical="center"/>
      <protection/>
    </xf>
    <xf numFmtId="178" fontId="12" fillId="0" borderId="20" xfId="68" applyNumberFormat="1" applyFont="1" applyFill="1" applyBorder="1" applyAlignment="1" applyProtection="1">
      <alignment horizontal="center" vertical="center"/>
      <protection/>
    </xf>
    <xf numFmtId="178" fontId="18" fillId="0" borderId="23" xfId="68" applyNumberFormat="1" applyFont="1" applyFill="1" applyBorder="1" applyAlignment="1">
      <alignment vertical="center"/>
      <protection/>
    </xf>
    <xf numFmtId="178" fontId="18" fillId="0" borderId="23" xfId="68" applyNumberFormat="1" applyFont="1" applyFill="1" applyBorder="1" applyAlignment="1" applyProtection="1">
      <alignment vertical="center"/>
      <protection locked="0"/>
    </xf>
    <xf numFmtId="178" fontId="19" fillId="0" borderId="23" xfId="68" applyNumberFormat="1" applyFont="1" applyFill="1" applyBorder="1" applyAlignment="1" applyProtection="1">
      <alignment vertical="center"/>
      <protection locked="0"/>
    </xf>
    <xf numFmtId="178" fontId="18" fillId="0" borderId="23" xfId="68" applyNumberFormat="1" applyFont="1" applyFill="1" applyBorder="1" applyAlignment="1" applyProtection="1">
      <alignment vertical="center"/>
      <protection/>
    </xf>
    <xf numFmtId="178" fontId="18" fillId="0" borderId="22" xfId="68" applyNumberFormat="1" applyFont="1" applyFill="1" applyBorder="1" applyAlignment="1">
      <alignment vertical="center"/>
      <protection/>
    </xf>
    <xf numFmtId="178" fontId="12" fillId="0" borderId="15" xfId="68" applyNumberFormat="1" applyFont="1" applyFill="1" applyBorder="1" applyAlignment="1" applyProtection="1">
      <alignment horizontal="center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Alignment="1">
      <alignment horizontal="center" vertical="center"/>
      <protection/>
    </xf>
    <xf numFmtId="178" fontId="59" fillId="0" borderId="15" xfId="67" applyNumberFormat="1" applyFont="1" applyFill="1" applyBorder="1" applyAlignment="1" applyProtection="1">
      <alignment horizontal="center" vertical="center"/>
      <protection/>
    </xf>
    <xf numFmtId="178" fontId="59" fillId="0" borderId="20" xfId="67" applyNumberFormat="1" applyFont="1" applyFill="1" applyBorder="1" applyAlignment="1" applyProtection="1">
      <alignment horizontal="center" vertical="center"/>
      <protection/>
    </xf>
    <xf numFmtId="178" fontId="59" fillId="0" borderId="12" xfId="67" applyNumberFormat="1" applyFont="1" applyFill="1" applyBorder="1" applyAlignment="1" applyProtection="1">
      <alignment horizontal="center" vertical="center"/>
      <protection/>
    </xf>
    <xf numFmtId="178" fontId="59" fillId="0" borderId="13" xfId="67" applyNumberFormat="1" applyFont="1" applyFill="1" applyBorder="1" applyAlignment="1" applyProtection="1">
      <alignment horizontal="center" vertical="center"/>
      <protection/>
    </xf>
    <xf numFmtId="178" fontId="12" fillId="0" borderId="13" xfId="68" applyNumberFormat="1" applyFont="1" applyFill="1" applyBorder="1" applyAlignment="1" applyProtection="1">
      <alignment horizontal="center" vertical="center" wrapText="1"/>
      <protection/>
    </xf>
    <xf numFmtId="178" fontId="12" fillId="0" borderId="24" xfId="68" applyNumberFormat="1" applyFont="1" applyFill="1" applyBorder="1" applyAlignment="1" applyProtection="1">
      <alignment horizontal="center" vertical="center" wrapText="1"/>
      <protection/>
    </xf>
    <xf numFmtId="178" fontId="12" fillId="0" borderId="25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8" applyNumberFormat="1" applyFont="1" applyFill="1" applyBorder="1" applyAlignment="1" applyProtection="1">
      <alignment horizontal="center" vertic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8" applyNumberFormat="1" applyFont="1" applyFill="1" applyBorder="1" applyAlignment="1" applyProtection="1">
      <alignment horizontal="center" wrapText="1"/>
      <protection/>
    </xf>
    <xf numFmtId="178" fontId="12" fillId="0" borderId="13" xfId="68" applyNumberFormat="1" applyFont="1" applyFill="1" applyBorder="1" applyAlignment="1" applyProtection="1">
      <alignment horizont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top" wrapText="1"/>
      <protection/>
    </xf>
    <xf numFmtId="178" fontId="12" fillId="0" borderId="25" xfId="68" applyNumberFormat="1" applyFont="1" applyFill="1" applyBorder="1" applyAlignment="1" applyProtection="1">
      <alignment horizontal="center" vertical="top" wrapText="1"/>
      <protection/>
    </xf>
    <xf numFmtId="178" fontId="59" fillId="0" borderId="11" xfId="67" applyNumberFormat="1" applyFont="1" applyFill="1" applyBorder="1" applyAlignment="1">
      <alignment horizontal="center" vertical="center" wrapText="1"/>
      <protection/>
    </xf>
    <xf numFmtId="178" fontId="59" fillId="0" borderId="10" xfId="67" applyNumberFormat="1" applyFont="1" applyFill="1" applyBorder="1" applyAlignment="1">
      <alignment horizontal="center" vertical="center"/>
      <protection/>
    </xf>
    <xf numFmtId="178" fontId="61" fillId="0" borderId="0" xfId="67" applyNumberFormat="1" applyFont="1" applyFill="1" applyAlignment="1">
      <alignment horizontal="center" vertical="center"/>
      <protection/>
    </xf>
    <xf numFmtId="178" fontId="59" fillId="0" borderId="25" xfId="67" applyNumberFormat="1" applyFont="1" applyFill="1" applyBorder="1" applyAlignment="1" applyProtection="1">
      <alignment horizontal="center" vertical="center"/>
      <protection/>
    </xf>
    <xf numFmtId="178" fontId="59" fillId="0" borderId="16" xfId="67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3" xfId="63" applyNumberFormat="1" applyFont="1" applyFill="1" applyBorder="1" applyAlignment="1" applyProtection="1">
      <alignment horizontal="center" vertical="center"/>
      <protection/>
    </xf>
    <xf numFmtId="176" fontId="12" fillId="0" borderId="22" xfId="63" applyNumberFormat="1" applyFont="1" applyFill="1" applyBorder="1" applyAlignment="1" applyProtection="1">
      <alignment horizontal="center" vertical="center"/>
      <protection/>
    </xf>
    <xf numFmtId="176" fontId="12" fillId="0" borderId="25" xfId="63" applyNumberFormat="1" applyFont="1" applyFill="1" applyBorder="1" applyAlignment="1" applyProtection="1">
      <alignment horizontal="center" vertical="center"/>
      <protection/>
    </xf>
    <xf numFmtId="178" fontId="12" fillId="0" borderId="12" xfId="68" applyNumberFormat="1" applyFont="1" applyFill="1" applyBorder="1" applyAlignment="1">
      <alignment horizontal="center" vertical="center"/>
      <protection/>
    </xf>
    <xf numFmtId="178" fontId="12" fillId="0" borderId="11" xfId="68" applyNumberFormat="1" applyFont="1" applyFill="1" applyBorder="1" applyAlignment="1">
      <alignment horizontal="center" vertical="center"/>
      <protection/>
    </xf>
    <xf numFmtId="178" fontId="12" fillId="0" borderId="13" xfId="68" applyNumberFormat="1" applyFont="1" applyFill="1" applyBorder="1" applyAlignment="1">
      <alignment horizontal="center" vertical="center"/>
      <protection/>
    </xf>
    <xf numFmtId="178" fontId="12" fillId="0" borderId="23" xfId="68" applyNumberFormat="1" applyFont="1" applyFill="1" applyBorder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horizontal="center" vertical="center"/>
      <protection/>
    </xf>
    <xf numFmtId="178" fontId="12" fillId="0" borderId="24" xfId="68" applyNumberFormat="1" applyFont="1" applyFill="1" applyBorder="1" applyAlignment="1">
      <alignment horizontal="center" vertical="center"/>
      <protection/>
    </xf>
    <xf numFmtId="178" fontId="12" fillId="0" borderId="22" xfId="68" applyNumberFormat="1" applyFont="1" applyFill="1" applyBorder="1" applyAlignment="1">
      <alignment horizontal="center" vertical="center"/>
      <protection/>
    </xf>
    <xf numFmtId="178" fontId="12" fillId="0" borderId="10" xfId="68" applyNumberFormat="1" applyFont="1" applyFill="1" applyBorder="1" applyAlignment="1">
      <alignment horizontal="center" vertical="center"/>
      <protection/>
    </xf>
    <xf numFmtId="178" fontId="12" fillId="0" borderId="25" xfId="68" applyNumberFormat="1" applyFont="1" applyFill="1" applyBorder="1" applyAlignment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 wrapText="1"/>
      <protection/>
    </xf>
    <xf numFmtId="176" fontId="12" fillId="0" borderId="13" xfId="63" applyNumberFormat="1" applyFont="1" applyFill="1" applyBorder="1" applyAlignment="1" applyProtection="1">
      <alignment horizontal="center" vertical="center" wrapText="1"/>
      <protection/>
    </xf>
    <xf numFmtId="176" fontId="12" fillId="0" borderId="23" xfId="63" applyNumberFormat="1" applyFont="1" applyFill="1" applyBorder="1" applyAlignment="1" applyProtection="1">
      <alignment horizontal="center" vertical="center" wrapText="1"/>
      <protection/>
    </xf>
    <xf numFmtId="176" fontId="12" fillId="0" borderId="24" xfId="63" applyNumberFormat="1" applyFont="1" applyFill="1" applyBorder="1" applyAlignment="1" applyProtection="1">
      <alignment horizontal="center" vertical="center" wrapText="1"/>
      <protection/>
    </xf>
    <xf numFmtId="176" fontId="12" fillId="0" borderId="22" xfId="63" applyNumberFormat="1" applyFont="1" applyFill="1" applyBorder="1" applyAlignment="1" applyProtection="1">
      <alignment horizontal="center" vertical="center" wrapText="1"/>
      <protection/>
    </xf>
    <xf numFmtId="176" fontId="12" fillId="0" borderId="25" xfId="63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 applyProtection="1">
      <alignment horizontal="center" vertical="center" wrapText="1"/>
      <protection/>
    </xf>
    <xf numFmtId="178" fontId="12" fillId="0" borderId="10" xfId="68" applyNumberFormat="1" applyFont="1" applyFill="1" applyBorder="1" applyAlignment="1" applyProtection="1">
      <alignment horizontal="center" vertical="center" wrapText="1"/>
      <protection/>
    </xf>
    <xf numFmtId="3" fontId="12" fillId="0" borderId="26" xfId="64" applyNumberFormat="1" applyFont="1" applyFill="1" applyBorder="1" applyAlignment="1" applyProtection="1">
      <alignment horizontal="center" vertical="center" wrapText="1"/>
      <protection/>
    </xf>
    <xf numFmtId="3" fontId="12" fillId="0" borderId="27" xfId="64" applyNumberFormat="1" applyFont="1" applyFill="1" applyBorder="1" applyAlignment="1" applyProtection="1">
      <alignment horizontal="center" vertical="center" wrapText="1"/>
      <protection/>
    </xf>
    <xf numFmtId="178" fontId="12" fillId="0" borderId="26" xfId="65" applyNumberFormat="1" applyFont="1" applyFill="1" applyBorder="1" applyAlignment="1" applyProtection="1">
      <alignment horizontal="center" vertical="center"/>
      <protection/>
    </xf>
    <xf numFmtId="178" fontId="12" fillId="0" borderId="27" xfId="65" applyNumberFormat="1" applyFont="1" applyFill="1" applyBorder="1" applyAlignment="1" applyProtection="1">
      <alignment horizontal="center" vertical="center"/>
      <protection/>
    </xf>
    <xf numFmtId="3" fontId="12" fillId="0" borderId="26" xfId="64" applyNumberFormat="1" applyFont="1" applyFill="1" applyBorder="1" applyAlignment="1" applyProtection="1">
      <alignment horizontal="center" vertical="center" shrinkToFit="1"/>
      <protection/>
    </xf>
    <xf numFmtId="3" fontId="12" fillId="0" borderId="27" xfId="64" applyNumberFormat="1" applyFont="1" applyFill="1" applyBorder="1" applyAlignment="1" applyProtection="1">
      <alignment horizontal="center" vertical="center" shrinkToFit="1"/>
      <protection/>
    </xf>
    <xf numFmtId="178" fontId="12" fillId="0" borderId="15" xfId="65" applyNumberFormat="1" applyFont="1" applyFill="1" applyBorder="1" applyAlignment="1" applyProtection="1">
      <alignment horizontal="center" vertical="center"/>
      <protection/>
    </xf>
    <xf numFmtId="178" fontId="12" fillId="0" borderId="20" xfId="65" applyNumberFormat="1" applyFont="1" applyFill="1" applyBorder="1" applyAlignment="1" applyProtection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3" fontId="12" fillId="0" borderId="0" xfId="64" applyNumberFormat="1" applyFont="1" applyFill="1" applyBorder="1" applyAlignment="1" applyProtection="1">
      <alignment horizontal="center" vertical="center"/>
      <protection/>
    </xf>
    <xf numFmtId="3" fontId="12" fillId="0" borderId="10" xfId="64" applyNumberFormat="1" applyFont="1" applyFill="1" applyBorder="1" applyAlignment="1" applyProtection="1">
      <alignment horizontal="center" vertical="center"/>
      <protection/>
    </xf>
    <xf numFmtId="3" fontId="12" fillId="0" borderId="26" xfId="64" applyNumberFormat="1" applyFont="1" applyFill="1" applyBorder="1" applyAlignment="1" applyProtection="1">
      <alignment horizontal="center" vertical="center"/>
      <protection/>
    </xf>
    <xf numFmtId="3" fontId="12" fillId="0" borderId="27" xfId="64" applyNumberFormat="1" applyFont="1" applyFill="1" applyBorder="1" applyAlignment="1" applyProtection="1">
      <alignment horizontal="center" vertical="center"/>
      <protection/>
    </xf>
    <xf numFmtId="3" fontId="12" fillId="0" borderId="12" xfId="64" applyNumberFormat="1" applyFont="1" applyFill="1" applyBorder="1" applyAlignment="1" applyProtection="1">
      <alignment horizontal="center" vertical="center"/>
      <protection/>
    </xf>
    <xf numFmtId="3" fontId="12" fillId="0" borderId="11" xfId="64" applyNumberFormat="1" applyFont="1" applyFill="1" applyBorder="1" applyAlignment="1" applyProtection="1">
      <alignment horizontal="center" vertical="center"/>
      <protection/>
    </xf>
    <xf numFmtId="3" fontId="12" fillId="0" borderId="13" xfId="64" applyNumberFormat="1" applyFont="1" applyFill="1" applyBorder="1" applyAlignment="1" applyProtection="1">
      <alignment horizontal="center" vertical="center"/>
      <protection/>
    </xf>
    <xf numFmtId="3" fontId="12" fillId="0" borderId="23" xfId="64" applyNumberFormat="1" applyFont="1" applyFill="1" applyBorder="1" applyAlignment="1" applyProtection="1">
      <alignment horizontal="center" vertical="center"/>
      <protection/>
    </xf>
    <xf numFmtId="3" fontId="12" fillId="0" borderId="24" xfId="64" applyNumberFormat="1" applyFont="1" applyFill="1" applyBorder="1" applyAlignment="1" applyProtection="1">
      <alignment horizontal="center" vertical="center"/>
      <protection/>
    </xf>
    <xf numFmtId="3" fontId="12" fillId="0" borderId="22" xfId="64" applyNumberFormat="1" applyFont="1" applyFill="1" applyBorder="1" applyAlignment="1" applyProtection="1">
      <alignment horizontal="center" vertical="center"/>
      <protection/>
    </xf>
    <xf numFmtId="3" fontId="12" fillId="0" borderId="25" xfId="64" applyNumberFormat="1" applyFont="1" applyFill="1" applyBorder="1" applyAlignment="1" applyProtection="1">
      <alignment horizontal="center" vertical="center"/>
      <protection/>
    </xf>
    <xf numFmtId="178" fontId="12" fillId="0" borderId="12" xfId="66" applyNumberFormat="1" applyFont="1" applyFill="1" applyBorder="1" applyAlignment="1" applyProtection="1">
      <alignment horizontal="center" vertical="center"/>
      <protection/>
    </xf>
    <xf numFmtId="178" fontId="12" fillId="0" borderId="11" xfId="66" applyNumberFormat="1" applyFont="1" applyFill="1" applyBorder="1" applyAlignment="1" applyProtection="1">
      <alignment horizontal="center" vertical="center"/>
      <protection/>
    </xf>
    <xf numFmtId="178" fontId="12" fillId="0" borderId="22" xfId="66" applyNumberFormat="1" applyFont="1" applyFill="1" applyBorder="1" applyAlignment="1" applyProtection="1">
      <alignment horizontal="center" vertical="center"/>
      <protection/>
    </xf>
    <xf numFmtId="178" fontId="12" fillId="0" borderId="10" xfId="66" applyNumberFormat="1" applyFont="1" applyFill="1" applyBorder="1" applyAlignment="1" applyProtection="1">
      <alignment horizontal="center" vertical="center"/>
      <protection/>
    </xf>
    <xf numFmtId="178" fontId="12" fillId="0" borderId="15" xfId="65" applyNumberFormat="1" applyFont="1" applyFill="1" applyBorder="1" applyAlignment="1">
      <alignment horizontal="distributed" vertical="center" indent="2"/>
      <protection/>
    </xf>
    <xf numFmtId="178" fontId="12" fillId="0" borderId="16" xfId="65" applyNumberFormat="1" applyFont="1" applyFill="1" applyBorder="1" applyAlignment="1">
      <alignment horizontal="distributed" vertical="center" indent="2"/>
      <protection/>
    </xf>
    <xf numFmtId="178" fontId="12" fillId="0" borderId="20" xfId="65" applyNumberFormat="1" applyFont="1" applyFill="1" applyBorder="1" applyAlignment="1">
      <alignment horizontal="distributed" vertical="center" indent="2"/>
      <protection/>
    </xf>
    <xf numFmtId="178" fontId="12" fillId="0" borderId="13" xfId="66" applyNumberFormat="1" applyFont="1" applyFill="1" applyBorder="1" applyAlignment="1" applyProtection="1">
      <alignment horizontal="center" vertical="center"/>
      <protection/>
    </xf>
    <xf numFmtId="178" fontId="12" fillId="0" borderId="25" xfId="66" applyNumberFormat="1" applyFont="1" applyFill="1" applyBorder="1" applyAlignment="1" applyProtection="1">
      <alignment horizontal="center" vertical="center"/>
      <protection/>
    </xf>
    <xf numFmtId="176" fontId="12" fillId="0" borderId="11" xfId="62" applyNumberFormat="1" applyFont="1" applyFill="1" applyBorder="1" applyAlignment="1" applyProtection="1">
      <alignment horizontal="center" vertical="center" wrapText="1"/>
      <protection/>
    </xf>
    <xf numFmtId="176" fontId="12" fillId="0" borderId="13" xfId="62" applyNumberFormat="1" applyFont="1" applyFill="1" applyBorder="1" applyAlignment="1" applyProtection="1">
      <alignment horizontal="center" vertical="center" wrapText="1"/>
      <protection/>
    </xf>
    <xf numFmtId="176" fontId="12" fillId="0" borderId="0" xfId="62" applyNumberFormat="1" applyFont="1" applyFill="1" applyBorder="1" applyAlignment="1" applyProtection="1">
      <alignment horizontal="center" vertical="center" wrapText="1"/>
      <protection/>
    </xf>
    <xf numFmtId="176" fontId="12" fillId="0" borderId="24" xfId="62" applyNumberFormat="1" applyFont="1" applyFill="1" applyBorder="1" applyAlignment="1" applyProtection="1">
      <alignment horizontal="center" vertical="center" wrapText="1"/>
      <protection/>
    </xf>
    <xf numFmtId="176" fontId="12" fillId="0" borderId="10" xfId="62" applyNumberFormat="1" applyFont="1" applyFill="1" applyBorder="1" applyAlignment="1" applyProtection="1">
      <alignment horizontal="center" vertical="center" wrapText="1"/>
      <protection/>
    </xf>
    <xf numFmtId="176" fontId="12" fillId="0" borderId="25" xfId="62" applyNumberFormat="1" applyFont="1" applyFill="1" applyBorder="1" applyAlignment="1" applyProtection="1">
      <alignment horizontal="center" vertical="center" wrapText="1"/>
      <protection/>
    </xf>
    <xf numFmtId="178" fontId="12" fillId="0" borderId="12" xfId="65" applyNumberFormat="1" applyFont="1" applyFill="1" applyBorder="1" applyAlignment="1">
      <alignment horizontal="center" vertical="center"/>
      <protection/>
    </xf>
    <xf numFmtId="178" fontId="12" fillId="0" borderId="11" xfId="65" applyNumberFormat="1" applyFont="1" applyFill="1" applyBorder="1" applyAlignment="1">
      <alignment horizontal="center" vertical="center"/>
      <protection/>
    </xf>
    <xf numFmtId="3" fontId="13" fillId="0" borderId="15" xfId="64" applyNumberFormat="1" applyFont="1" applyFill="1" applyBorder="1" applyAlignment="1">
      <alignment horizontal="distributed" vertical="center" indent="6"/>
      <protection/>
    </xf>
    <xf numFmtId="3" fontId="13" fillId="0" borderId="16" xfId="64" applyNumberFormat="1" applyFont="1" applyFill="1" applyBorder="1" applyAlignment="1">
      <alignment horizontal="distributed" vertical="center" indent="6"/>
      <protection/>
    </xf>
    <xf numFmtId="3" fontId="12" fillId="0" borderId="15" xfId="64" applyNumberFormat="1" applyFont="1" applyFill="1" applyBorder="1" applyAlignment="1">
      <alignment horizontal="distributed" vertical="center" indent="1"/>
      <protection/>
    </xf>
    <xf numFmtId="3" fontId="12" fillId="0" borderId="16" xfId="64" applyNumberFormat="1" applyFont="1" applyFill="1" applyBorder="1" applyAlignment="1">
      <alignment horizontal="distributed" vertical="center" indent="1"/>
      <protection/>
    </xf>
    <xf numFmtId="3" fontId="12" fillId="0" borderId="20" xfId="64" applyNumberFormat="1" applyFont="1" applyFill="1" applyBorder="1" applyAlignment="1">
      <alignment horizontal="distributed" vertical="center" indent="1"/>
      <protection/>
    </xf>
    <xf numFmtId="3" fontId="12" fillId="0" borderId="12" xfId="64" applyNumberFormat="1" applyFont="1" applyFill="1" applyBorder="1" applyAlignment="1">
      <alignment horizontal="center" vertical="center"/>
      <protection/>
    </xf>
    <xf numFmtId="3" fontId="12" fillId="0" borderId="11" xfId="64" applyNumberFormat="1" applyFont="1" applyFill="1" applyBorder="1" applyAlignment="1">
      <alignment horizontal="center" vertical="center"/>
      <protection/>
    </xf>
    <xf numFmtId="3" fontId="12" fillId="0" borderId="13" xfId="64" applyNumberFormat="1" applyFont="1" applyFill="1" applyBorder="1" applyAlignment="1">
      <alignment horizontal="center" vertical="center"/>
      <protection/>
    </xf>
    <xf numFmtId="3" fontId="12" fillId="0" borderId="22" xfId="64" applyNumberFormat="1" applyFont="1" applyFill="1" applyBorder="1" applyAlignment="1">
      <alignment horizontal="center" vertical="center"/>
      <protection/>
    </xf>
    <xf numFmtId="3" fontId="12" fillId="0" borderId="10" xfId="64" applyNumberFormat="1" applyFont="1" applyFill="1" applyBorder="1" applyAlignment="1">
      <alignment horizontal="center" vertical="center"/>
      <protection/>
    </xf>
    <xf numFmtId="3" fontId="12" fillId="0" borderId="25" xfId="64" applyNumberFormat="1" applyFont="1" applyFill="1" applyBorder="1" applyAlignment="1">
      <alignment horizontal="center" vertical="center"/>
      <protection/>
    </xf>
    <xf numFmtId="178" fontId="12" fillId="0" borderId="12" xfId="65" applyNumberFormat="1" applyFont="1" applyFill="1" applyBorder="1" applyAlignment="1" applyProtection="1">
      <alignment horizontal="center" vertical="center"/>
      <protection/>
    </xf>
    <xf numFmtId="178" fontId="12" fillId="0" borderId="11" xfId="65" applyNumberFormat="1" applyFont="1" applyFill="1" applyBorder="1" applyAlignment="1" applyProtection="1">
      <alignment horizontal="center" vertical="center"/>
      <protection/>
    </xf>
    <xf numFmtId="178" fontId="12" fillId="0" borderId="13" xfId="65" applyNumberFormat="1" applyFont="1" applyFill="1" applyBorder="1" applyAlignment="1" applyProtection="1">
      <alignment horizontal="center" vertical="center"/>
      <protection/>
    </xf>
    <xf numFmtId="178" fontId="12" fillId="0" borderId="22" xfId="65" applyNumberFormat="1" applyFont="1" applyFill="1" applyBorder="1" applyAlignment="1" applyProtection="1">
      <alignment horizontal="center" vertical="center"/>
      <protection/>
    </xf>
    <xf numFmtId="178" fontId="12" fillId="0" borderId="10" xfId="65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G65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3.5" customHeight="1"/>
  <cols>
    <col min="1" max="1" width="1.328125" style="5" customWidth="1"/>
    <col min="2" max="2" width="8.75" style="5" customWidth="1"/>
    <col min="3" max="5" width="7" style="5" customWidth="1"/>
    <col min="6" max="27" width="6.25" style="5" customWidth="1"/>
    <col min="28" max="28" width="8.75" style="5" customWidth="1"/>
    <col min="29" max="29" width="4.58203125" style="5" customWidth="1"/>
    <col min="30" max="33" width="3.58203125" style="5" customWidth="1"/>
    <col min="34" max="16384" width="9" style="5" customWidth="1"/>
  </cols>
  <sheetData>
    <row r="1" spans="1:33" ht="13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3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3" ht="13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1:33" ht="13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</row>
    <row r="7" spans="1:33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13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</row>
    <row r="9" spans="1:33" ht="13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ht="13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ht="13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ht="13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ht="13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ht="13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ht="13.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ht="13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ht="13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ht="13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1:33" ht="13.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0" spans="1:33" ht="13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</row>
    <row r="21" spans="1:33" ht="13.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ht="13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3" ht="13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ht="13.5" customHeight="1">
      <c r="A24" s="87"/>
      <c r="B24" s="148" t="s">
        <v>51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28"/>
      <c r="Q24" s="28"/>
      <c r="R24" s="28"/>
      <c r="S24" s="28"/>
      <c r="T24" s="28"/>
      <c r="U24" s="28"/>
      <c r="V24" s="28"/>
      <c r="W24" s="29"/>
      <c r="X24" s="28"/>
      <c r="Y24" s="29"/>
      <c r="Z24" s="30"/>
      <c r="AA24" s="30"/>
      <c r="AB24" s="30"/>
      <c r="AC24" s="87"/>
      <c r="AD24" s="87"/>
      <c r="AE24" s="87"/>
      <c r="AF24" s="87"/>
      <c r="AG24" s="87"/>
    </row>
    <row r="25" spans="1:33" ht="13.5" customHeight="1">
      <c r="A25" s="87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28"/>
      <c r="Q25" s="28"/>
      <c r="R25" s="28"/>
      <c r="S25" s="28"/>
      <c r="T25" s="28"/>
      <c r="U25" s="28"/>
      <c r="V25" s="28"/>
      <c r="W25" s="29"/>
      <c r="X25" s="28"/>
      <c r="Y25" s="29"/>
      <c r="Z25" s="30"/>
      <c r="AA25" s="30"/>
      <c r="AB25" s="30"/>
      <c r="AC25" s="87"/>
      <c r="AD25" s="87"/>
      <c r="AE25" s="87"/>
      <c r="AF25" s="87"/>
      <c r="AG25" s="87"/>
    </row>
    <row r="26" spans="1:33" ht="13.5" customHeight="1">
      <c r="A26" s="31" t="s">
        <v>70</v>
      </c>
      <c r="C26" s="88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1"/>
      <c r="O26" s="33"/>
      <c r="P26" s="33" t="s">
        <v>32</v>
      </c>
      <c r="Q26" s="33"/>
      <c r="R26" s="33"/>
      <c r="S26" s="34"/>
      <c r="T26" s="34"/>
      <c r="U26" s="30"/>
      <c r="V26" s="30"/>
      <c r="W26" s="31"/>
      <c r="X26" s="32"/>
      <c r="Y26" s="33"/>
      <c r="Z26" s="32"/>
      <c r="AA26" s="32"/>
      <c r="AB26" s="34" t="s">
        <v>3</v>
      </c>
      <c r="AC26" s="87"/>
      <c r="AD26" s="87"/>
      <c r="AE26" s="87"/>
      <c r="AF26" s="87"/>
      <c r="AG26" s="87"/>
    </row>
    <row r="27" spans="1:33" ht="15.75" customHeight="1">
      <c r="A27" s="96"/>
      <c r="B27" s="136" t="s">
        <v>4</v>
      </c>
      <c r="C27" s="114"/>
      <c r="D27" s="115" t="s">
        <v>0</v>
      </c>
      <c r="E27" s="116"/>
      <c r="F27" s="133" t="s">
        <v>57</v>
      </c>
      <c r="G27" s="134"/>
      <c r="H27" s="133" t="s">
        <v>56</v>
      </c>
      <c r="I27" s="134"/>
      <c r="J27" s="150" t="s">
        <v>55</v>
      </c>
      <c r="K27" s="150"/>
      <c r="L27" s="133" t="s">
        <v>35</v>
      </c>
      <c r="M27" s="134"/>
      <c r="N27" s="133" t="s">
        <v>36</v>
      </c>
      <c r="O27" s="134"/>
      <c r="P27" s="35" t="s">
        <v>54</v>
      </c>
      <c r="Q27" s="36"/>
      <c r="R27" s="133" t="s">
        <v>53</v>
      </c>
      <c r="S27" s="134"/>
      <c r="T27" s="133" t="s">
        <v>13</v>
      </c>
      <c r="U27" s="134"/>
      <c r="V27" s="133" t="s">
        <v>14</v>
      </c>
      <c r="W27" s="134"/>
      <c r="X27" s="135" t="s">
        <v>17</v>
      </c>
      <c r="Y27" s="136"/>
      <c r="Z27" s="133" t="s">
        <v>58</v>
      </c>
      <c r="AA27" s="134"/>
      <c r="AB27" s="146" t="s">
        <v>37</v>
      </c>
      <c r="AC27" s="87"/>
      <c r="AD27" s="87"/>
      <c r="AE27" s="87"/>
      <c r="AF27" s="87"/>
      <c r="AG27" s="87"/>
    </row>
    <row r="28" spans="1:33" ht="15.75" customHeight="1">
      <c r="A28" s="97"/>
      <c r="B28" s="149"/>
      <c r="C28" s="104" t="s">
        <v>0</v>
      </c>
      <c r="D28" s="37" t="s">
        <v>1</v>
      </c>
      <c r="E28" s="104" t="s">
        <v>2</v>
      </c>
      <c r="F28" s="104" t="s">
        <v>1</v>
      </c>
      <c r="G28" s="37" t="s">
        <v>2</v>
      </c>
      <c r="H28" s="104" t="s">
        <v>1</v>
      </c>
      <c r="I28" s="37" t="s">
        <v>2</v>
      </c>
      <c r="J28" s="106" t="s">
        <v>1</v>
      </c>
      <c r="K28" s="37" t="s">
        <v>2</v>
      </c>
      <c r="L28" s="104" t="s">
        <v>1</v>
      </c>
      <c r="M28" s="37" t="s">
        <v>2</v>
      </c>
      <c r="N28" s="104" t="s">
        <v>1</v>
      </c>
      <c r="O28" s="37" t="s">
        <v>2</v>
      </c>
      <c r="P28" s="104" t="s">
        <v>1</v>
      </c>
      <c r="Q28" s="37" t="s">
        <v>2</v>
      </c>
      <c r="R28" s="106" t="s">
        <v>1</v>
      </c>
      <c r="S28" s="37" t="s">
        <v>2</v>
      </c>
      <c r="T28" s="106" t="s">
        <v>1</v>
      </c>
      <c r="U28" s="37" t="s">
        <v>2</v>
      </c>
      <c r="V28" s="37" t="s">
        <v>1</v>
      </c>
      <c r="W28" s="106" t="s">
        <v>2</v>
      </c>
      <c r="X28" s="104" t="s">
        <v>1</v>
      </c>
      <c r="Y28" s="37" t="s">
        <v>2</v>
      </c>
      <c r="Z28" s="104" t="s">
        <v>1</v>
      </c>
      <c r="AA28" s="37" t="s">
        <v>2</v>
      </c>
      <c r="AB28" s="147"/>
      <c r="AC28" s="87"/>
      <c r="AD28" s="87"/>
      <c r="AE28" s="87"/>
      <c r="AF28" s="87"/>
      <c r="AG28" s="87"/>
    </row>
    <row r="29" spans="1:33" ht="13.5" customHeight="1">
      <c r="A29" s="87"/>
      <c r="B29" s="33"/>
      <c r="C29" s="11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87"/>
      <c r="AD29" s="87"/>
      <c r="AE29" s="87"/>
      <c r="AF29" s="87"/>
      <c r="AG29" s="87"/>
    </row>
    <row r="30" spans="1:33" ht="13.5" customHeight="1">
      <c r="A30" s="87"/>
      <c r="B30" s="89" t="s">
        <v>66</v>
      </c>
      <c r="C30" s="118">
        <f>SUM(D30:E30)</f>
        <v>108</v>
      </c>
      <c r="D30" s="38">
        <f>SUM(F30,H30,J30,L30,N30,P30,R30,T30,V30,X30,Z30)</f>
        <v>62</v>
      </c>
      <c r="E30" s="38">
        <f>SUM(G30,I30,K30,M30,O30,Q30,S30,U30,W30,Y30,AA30)</f>
        <v>46</v>
      </c>
      <c r="F30" s="38">
        <v>2</v>
      </c>
      <c r="G30" s="38">
        <v>0</v>
      </c>
      <c r="H30" s="39">
        <v>1</v>
      </c>
      <c r="I30" s="39">
        <v>1</v>
      </c>
      <c r="J30" s="38">
        <v>4</v>
      </c>
      <c r="K30" s="38">
        <v>0</v>
      </c>
      <c r="L30" s="39">
        <v>1</v>
      </c>
      <c r="M30" s="39">
        <v>0</v>
      </c>
      <c r="N30" s="39">
        <v>0</v>
      </c>
      <c r="O30" s="39">
        <v>0</v>
      </c>
      <c r="P30" s="38">
        <v>41</v>
      </c>
      <c r="Q30" s="38">
        <v>25</v>
      </c>
      <c r="R30" s="38">
        <v>0</v>
      </c>
      <c r="S30" s="38">
        <v>0</v>
      </c>
      <c r="T30" s="38">
        <v>0</v>
      </c>
      <c r="U30" s="38">
        <v>4</v>
      </c>
      <c r="V30" s="38">
        <v>0</v>
      </c>
      <c r="W30" s="38">
        <v>0</v>
      </c>
      <c r="X30" s="39">
        <v>0</v>
      </c>
      <c r="Y30" s="39">
        <v>0</v>
      </c>
      <c r="Z30" s="38">
        <v>13</v>
      </c>
      <c r="AA30" s="38">
        <v>16</v>
      </c>
      <c r="AB30" s="38">
        <v>2</v>
      </c>
      <c r="AC30" s="87"/>
      <c r="AD30" s="87"/>
      <c r="AE30" s="87"/>
      <c r="AF30" s="87"/>
      <c r="AG30" s="87"/>
    </row>
    <row r="31" spans="1:33" ht="13.5" customHeight="1">
      <c r="A31" s="87"/>
      <c r="B31" s="119" t="s">
        <v>73</v>
      </c>
      <c r="C31" s="120">
        <f>SUM(C35,C36,C40,C41)</f>
        <v>110</v>
      </c>
      <c r="D31" s="121">
        <f aca="true" t="shared" si="0" ref="D31:AB31">SUM(D35,D36,D40,D41)</f>
        <v>68</v>
      </c>
      <c r="E31" s="121">
        <f t="shared" si="0"/>
        <v>42</v>
      </c>
      <c r="F31" s="121">
        <f t="shared" si="0"/>
        <v>2</v>
      </c>
      <c r="G31" s="121">
        <f t="shared" si="0"/>
        <v>0</v>
      </c>
      <c r="H31" s="121">
        <f t="shared" si="0"/>
        <v>1</v>
      </c>
      <c r="I31" s="121">
        <f t="shared" si="0"/>
        <v>1</v>
      </c>
      <c r="J31" s="121">
        <f t="shared" si="0"/>
        <v>3</v>
      </c>
      <c r="K31" s="121">
        <f t="shared" si="0"/>
        <v>0</v>
      </c>
      <c r="L31" s="121">
        <f t="shared" si="0"/>
        <v>1</v>
      </c>
      <c r="M31" s="121">
        <f t="shared" si="0"/>
        <v>0</v>
      </c>
      <c r="N31" s="121">
        <f t="shared" si="0"/>
        <v>0</v>
      </c>
      <c r="O31" s="121">
        <f t="shared" si="0"/>
        <v>0</v>
      </c>
      <c r="P31" s="121">
        <f t="shared" si="0"/>
        <v>43</v>
      </c>
      <c r="Q31" s="121">
        <f>SUM(Q35,Q36,Q40,Q41)</f>
        <v>26</v>
      </c>
      <c r="R31" s="121">
        <f t="shared" si="0"/>
        <v>0</v>
      </c>
      <c r="S31" s="121">
        <f t="shared" si="0"/>
        <v>0</v>
      </c>
      <c r="T31" s="121">
        <f t="shared" si="0"/>
        <v>0</v>
      </c>
      <c r="U31" s="121">
        <f t="shared" si="0"/>
        <v>3</v>
      </c>
      <c r="V31" s="121">
        <f t="shared" si="0"/>
        <v>0</v>
      </c>
      <c r="W31" s="121">
        <f t="shared" si="0"/>
        <v>0</v>
      </c>
      <c r="X31" s="121">
        <f t="shared" si="0"/>
        <v>0</v>
      </c>
      <c r="Y31" s="121">
        <f t="shared" si="0"/>
        <v>0</v>
      </c>
      <c r="Z31" s="121">
        <f t="shared" si="0"/>
        <v>18</v>
      </c>
      <c r="AA31" s="121">
        <f t="shared" si="0"/>
        <v>12</v>
      </c>
      <c r="AB31" s="121">
        <f t="shared" si="0"/>
        <v>2</v>
      </c>
      <c r="AC31" s="87"/>
      <c r="AD31" s="87"/>
      <c r="AE31" s="87"/>
      <c r="AF31" s="87"/>
      <c r="AG31" s="87"/>
    </row>
    <row r="32" spans="1:33" ht="13.5" customHeight="1">
      <c r="A32" s="87"/>
      <c r="B32" s="33"/>
      <c r="C32" s="117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87"/>
      <c r="AD32" s="87"/>
      <c r="AE32" s="87"/>
      <c r="AF32" s="87"/>
      <c r="AG32" s="87"/>
    </row>
    <row r="33" spans="1:33" ht="13.5" customHeight="1">
      <c r="A33" s="87"/>
      <c r="B33" s="31" t="s">
        <v>15</v>
      </c>
      <c r="C33" s="12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0"/>
      <c r="AC33" s="87"/>
      <c r="AD33" s="87"/>
      <c r="AE33" s="87"/>
      <c r="AF33" s="87"/>
      <c r="AG33" s="87"/>
    </row>
    <row r="34" spans="1:33" ht="13.5" customHeight="1">
      <c r="A34" s="87"/>
      <c r="B34" s="89" t="s">
        <v>46</v>
      </c>
      <c r="C34" s="12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0"/>
      <c r="AC34" s="87"/>
      <c r="AD34" s="87"/>
      <c r="AE34" s="87"/>
      <c r="AF34" s="87"/>
      <c r="AG34" s="87"/>
    </row>
    <row r="35" spans="1:33" ht="13.5" customHeight="1">
      <c r="A35" s="87"/>
      <c r="B35" s="90" t="s">
        <v>18</v>
      </c>
      <c r="C35" s="122">
        <f>D35+E35</f>
        <v>63</v>
      </c>
      <c r="D35" s="41">
        <f>SUM(F35,H35,J35,L35,N35,P35,R35,X35,Z35)</f>
        <v>38</v>
      </c>
      <c r="E35" s="41">
        <f>SUM(G35,I35,K35,M35,O35,Q35,S35,U35,W35,Y35,AA35)</f>
        <v>25</v>
      </c>
      <c r="F35" s="41">
        <v>1</v>
      </c>
      <c r="G35" s="41">
        <v>0</v>
      </c>
      <c r="H35" s="41">
        <v>0</v>
      </c>
      <c r="I35" s="41">
        <v>0</v>
      </c>
      <c r="J35" s="41">
        <v>2</v>
      </c>
      <c r="K35" s="41">
        <v>0</v>
      </c>
      <c r="L35" s="41">
        <v>1</v>
      </c>
      <c r="M35" s="41">
        <v>0</v>
      </c>
      <c r="N35" s="41">
        <v>0</v>
      </c>
      <c r="O35" s="41">
        <v>0</v>
      </c>
      <c r="P35" s="41">
        <v>31</v>
      </c>
      <c r="Q35" s="41">
        <v>23</v>
      </c>
      <c r="R35" s="41">
        <v>0</v>
      </c>
      <c r="S35" s="41">
        <v>0</v>
      </c>
      <c r="T35" s="41">
        <v>0</v>
      </c>
      <c r="U35" s="41">
        <v>2</v>
      </c>
      <c r="V35" s="41">
        <v>0</v>
      </c>
      <c r="W35" s="41">
        <v>0</v>
      </c>
      <c r="X35" s="41">
        <v>0</v>
      </c>
      <c r="Y35" s="41">
        <v>0</v>
      </c>
      <c r="Z35" s="41">
        <v>3</v>
      </c>
      <c r="AA35" s="41">
        <v>0</v>
      </c>
      <c r="AB35" s="40">
        <v>2</v>
      </c>
      <c r="AC35" s="87"/>
      <c r="AD35" s="87"/>
      <c r="AE35" s="87"/>
      <c r="AF35" s="87"/>
      <c r="AG35" s="87"/>
    </row>
    <row r="36" spans="1:33" ht="13.5" customHeight="1">
      <c r="A36" s="87"/>
      <c r="B36" s="90" t="s">
        <v>19</v>
      </c>
      <c r="C36" s="122">
        <f aca="true" t="shared" si="1" ref="C36:C41">D36+E36</f>
        <v>12</v>
      </c>
      <c r="D36" s="41">
        <f>SUM(F36,H36,J36,L36,N36,P36,R36,X36,Z36)</f>
        <v>7</v>
      </c>
      <c r="E36" s="41">
        <f>SUM(G36,I36,K36,M36,O36,Q36,S36,U36,W36,Y36,AA36)</f>
        <v>5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1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6</v>
      </c>
      <c r="AA36" s="41">
        <v>5</v>
      </c>
      <c r="AB36" s="27" t="s">
        <v>42</v>
      </c>
      <c r="AC36" s="87"/>
      <c r="AD36" s="87"/>
      <c r="AE36" s="87"/>
      <c r="AF36" s="87"/>
      <c r="AG36" s="87"/>
    </row>
    <row r="37" spans="1:33" ht="13.5" customHeight="1">
      <c r="A37" s="87"/>
      <c r="B37" s="91"/>
      <c r="C37" s="12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87"/>
      <c r="AD37" s="87"/>
      <c r="AE37" s="87"/>
      <c r="AF37" s="87"/>
      <c r="AG37" s="87"/>
    </row>
    <row r="38" spans="1:33" ht="13.5" customHeight="1">
      <c r="A38" s="87"/>
      <c r="B38" s="31" t="s">
        <v>16</v>
      </c>
      <c r="C38" s="12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0"/>
      <c r="AC38" s="87"/>
      <c r="AD38" s="87"/>
      <c r="AE38" s="87"/>
      <c r="AF38" s="87"/>
      <c r="AG38" s="87"/>
    </row>
    <row r="39" spans="1:33" ht="13.5" customHeight="1">
      <c r="A39" s="87"/>
      <c r="B39" s="89" t="s">
        <v>72</v>
      </c>
      <c r="C39" s="122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0"/>
      <c r="AC39" s="87"/>
      <c r="AD39" s="87"/>
      <c r="AE39" s="87"/>
      <c r="AF39" s="87"/>
      <c r="AG39" s="87"/>
    </row>
    <row r="40" spans="1:33" ht="13.5" customHeight="1">
      <c r="A40" s="87"/>
      <c r="B40" s="90" t="s">
        <v>18</v>
      </c>
      <c r="C40" s="122">
        <f t="shared" si="1"/>
        <v>23</v>
      </c>
      <c r="D40" s="41">
        <f>SUM(F40,H40,J40,L40,N40,P40,R40,X40,Z40)</f>
        <v>13</v>
      </c>
      <c r="E40" s="41">
        <f>SUM(G40,I40,K40,M40,O40,Q40,S40,U40,W40,Y40,AA40)</f>
        <v>10</v>
      </c>
      <c r="F40" s="41">
        <v>0</v>
      </c>
      <c r="G40" s="41">
        <v>0</v>
      </c>
      <c r="H40" s="41">
        <v>1</v>
      </c>
      <c r="I40" s="41">
        <v>1</v>
      </c>
      <c r="J40" s="41">
        <v>1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7</v>
      </c>
      <c r="Q40" s="41">
        <v>3</v>
      </c>
      <c r="R40" s="41">
        <v>0</v>
      </c>
      <c r="S40" s="41">
        <v>0</v>
      </c>
      <c r="T40" s="41">
        <v>0</v>
      </c>
      <c r="U40" s="41">
        <v>1</v>
      </c>
      <c r="V40" s="41">
        <v>0</v>
      </c>
      <c r="W40" s="41">
        <v>0</v>
      </c>
      <c r="X40" s="41">
        <v>0</v>
      </c>
      <c r="Y40" s="41">
        <v>0</v>
      </c>
      <c r="Z40" s="41">
        <v>4</v>
      </c>
      <c r="AA40" s="41">
        <v>5</v>
      </c>
      <c r="AB40" s="27" t="s">
        <v>49</v>
      </c>
      <c r="AC40" s="87"/>
      <c r="AD40" s="87"/>
      <c r="AE40" s="87"/>
      <c r="AF40" s="87"/>
      <c r="AG40" s="87"/>
    </row>
    <row r="41" spans="1:33" ht="13.5" customHeight="1">
      <c r="A41" s="87"/>
      <c r="B41" s="90" t="s">
        <v>19</v>
      </c>
      <c r="C41" s="122">
        <f t="shared" si="1"/>
        <v>12</v>
      </c>
      <c r="D41" s="41">
        <f>SUM(F41,H41,J41,L41,N41,P41,R41,X41,Z41)</f>
        <v>10</v>
      </c>
      <c r="E41" s="41">
        <f>SUM(G41,I41,K41,M41,O41,Q41,S41,U41,W41,Y41,AA41)</f>
        <v>2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4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5</v>
      </c>
      <c r="AA41" s="41">
        <v>2</v>
      </c>
      <c r="AB41" s="27" t="s">
        <v>42</v>
      </c>
      <c r="AC41" s="87"/>
      <c r="AD41" s="87"/>
      <c r="AE41" s="87"/>
      <c r="AF41" s="87"/>
      <c r="AG41" s="87"/>
    </row>
    <row r="42" spans="1:33" ht="13.5" customHeight="1">
      <c r="A42" s="97"/>
      <c r="B42" s="92"/>
      <c r="C42" s="12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87"/>
      <c r="AD42" s="87"/>
      <c r="AE42" s="87"/>
      <c r="AF42" s="87"/>
      <c r="AG42" s="87"/>
    </row>
    <row r="43" spans="1:33" ht="13.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ht="13.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ht="13.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ht="13.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ht="13.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ht="13.5" customHeight="1">
      <c r="A48" s="132" t="s">
        <v>52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00"/>
      <c r="Q48" s="100"/>
      <c r="R48" s="100"/>
      <c r="S48" s="100"/>
      <c r="T48" s="12"/>
      <c r="U48" s="12"/>
      <c r="V48" s="12"/>
      <c r="W48" s="12"/>
      <c r="X48" s="12"/>
      <c r="Y48" s="12"/>
      <c r="Z48" s="12"/>
      <c r="AA48" s="12"/>
      <c r="AB48" s="12"/>
      <c r="AC48" s="13"/>
      <c r="AD48" s="87"/>
      <c r="AE48" s="87"/>
      <c r="AF48" s="87"/>
      <c r="AG48" s="87"/>
    </row>
    <row r="49" spans="1:33" ht="13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0"/>
      <c r="Q49" s="100"/>
      <c r="R49" s="100"/>
      <c r="S49" s="100"/>
      <c r="T49" s="12"/>
      <c r="U49" s="12"/>
      <c r="V49" s="12"/>
      <c r="W49" s="12"/>
      <c r="X49" s="12"/>
      <c r="Y49" s="12"/>
      <c r="Z49" s="12"/>
      <c r="AA49" s="12"/>
      <c r="AB49" s="12"/>
      <c r="AC49" s="13"/>
      <c r="AD49" s="87"/>
      <c r="AE49" s="87"/>
      <c r="AF49" s="87"/>
      <c r="AG49" s="87"/>
    </row>
    <row r="50" spans="1:33" ht="13.5" customHeight="1">
      <c r="A50" s="101" t="s">
        <v>71</v>
      </c>
      <c r="B50" s="93"/>
      <c r="C50" s="13"/>
      <c r="D50" s="13"/>
      <c r="E50" s="13"/>
      <c r="F50" s="13"/>
      <c r="G50" s="13"/>
      <c r="H50" s="13"/>
      <c r="I50" s="13"/>
      <c r="J50" s="13"/>
      <c r="K50" s="13"/>
      <c r="L50" s="49"/>
      <c r="M50" s="13"/>
      <c r="N50" s="49"/>
      <c r="O50" s="49"/>
      <c r="P50" s="49" t="s">
        <v>40</v>
      </c>
      <c r="Q50" s="13"/>
      <c r="R50" s="87"/>
      <c r="S50" s="13"/>
      <c r="T50" s="13"/>
      <c r="U50" s="13"/>
      <c r="V50" s="13"/>
      <c r="W50" s="13"/>
      <c r="X50" s="13"/>
      <c r="Y50" s="13"/>
      <c r="Z50" s="13"/>
      <c r="AA50" s="48" t="s">
        <v>61</v>
      </c>
      <c r="AB50" s="87"/>
      <c r="AC50" s="87"/>
      <c r="AD50" s="87"/>
      <c r="AE50" s="87"/>
      <c r="AF50" s="87"/>
      <c r="AG50" s="87"/>
    </row>
    <row r="51" spans="1:33" ht="15.75" customHeight="1">
      <c r="A51" s="96"/>
      <c r="B51" s="137" t="s">
        <v>60</v>
      </c>
      <c r="C51" s="155" t="s">
        <v>0</v>
      </c>
      <c r="D51" s="156"/>
      <c r="E51" s="157"/>
      <c r="F51" s="164" t="s">
        <v>20</v>
      </c>
      <c r="G51" s="165"/>
      <c r="H51" s="164" t="s">
        <v>30</v>
      </c>
      <c r="I51" s="165"/>
      <c r="J51" s="130" t="s">
        <v>31</v>
      </c>
      <c r="K51" s="131"/>
      <c r="L51" s="131"/>
      <c r="M51" s="131"/>
      <c r="N51" s="131"/>
      <c r="O51" s="131"/>
      <c r="P51" s="99"/>
      <c r="Q51" s="99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87"/>
      <c r="AC51" s="87"/>
      <c r="AD51" s="87"/>
      <c r="AE51" s="87"/>
      <c r="AF51" s="87"/>
      <c r="AG51" s="87"/>
    </row>
    <row r="52" spans="1:33" ht="15.75" customHeight="1">
      <c r="A52" s="98"/>
      <c r="B52" s="138"/>
      <c r="C52" s="158"/>
      <c r="D52" s="159"/>
      <c r="E52" s="160"/>
      <c r="F52" s="166"/>
      <c r="G52" s="167"/>
      <c r="H52" s="166"/>
      <c r="I52" s="167"/>
      <c r="J52" s="151" t="s">
        <v>21</v>
      </c>
      <c r="K52" s="152"/>
      <c r="L52" s="140" t="s">
        <v>62</v>
      </c>
      <c r="M52" s="137"/>
      <c r="N52" s="140" t="s">
        <v>22</v>
      </c>
      <c r="O52" s="137"/>
      <c r="P52" s="140" t="s">
        <v>33</v>
      </c>
      <c r="Q52" s="137"/>
      <c r="R52" s="142" t="s">
        <v>47</v>
      </c>
      <c r="S52" s="143"/>
      <c r="T52" s="140" t="s">
        <v>63</v>
      </c>
      <c r="U52" s="137"/>
      <c r="V52" s="140" t="s">
        <v>64</v>
      </c>
      <c r="W52" s="137"/>
      <c r="X52" s="140" t="s">
        <v>23</v>
      </c>
      <c r="Y52" s="137"/>
      <c r="Z52" s="140" t="s">
        <v>34</v>
      </c>
      <c r="AA52" s="170"/>
      <c r="AB52" s="87"/>
      <c r="AC52" s="87"/>
      <c r="AD52" s="87"/>
      <c r="AE52" s="87"/>
      <c r="AF52" s="87"/>
      <c r="AG52" s="87"/>
    </row>
    <row r="53" spans="1:33" ht="15.75" customHeight="1">
      <c r="A53" s="98"/>
      <c r="B53" s="138"/>
      <c r="C53" s="161"/>
      <c r="D53" s="162"/>
      <c r="E53" s="163"/>
      <c r="F53" s="168"/>
      <c r="G53" s="169"/>
      <c r="H53" s="168"/>
      <c r="I53" s="169"/>
      <c r="J53" s="153"/>
      <c r="K53" s="154"/>
      <c r="L53" s="141"/>
      <c r="M53" s="139"/>
      <c r="N53" s="141"/>
      <c r="O53" s="139"/>
      <c r="P53" s="141"/>
      <c r="Q53" s="139"/>
      <c r="R53" s="144" t="s">
        <v>48</v>
      </c>
      <c r="S53" s="145"/>
      <c r="T53" s="141"/>
      <c r="U53" s="139"/>
      <c r="V53" s="141"/>
      <c r="W53" s="139"/>
      <c r="X53" s="141"/>
      <c r="Y53" s="139"/>
      <c r="Z53" s="141"/>
      <c r="AA53" s="171"/>
      <c r="AB53" s="87"/>
      <c r="AC53" s="87"/>
      <c r="AD53" s="87"/>
      <c r="AE53" s="87"/>
      <c r="AF53" s="87"/>
      <c r="AG53" s="87"/>
    </row>
    <row r="54" spans="1:33" ht="15.75" customHeight="1">
      <c r="A54" s="97"/>
      <c r="B54" s="139"/>
      <c r="C54" s="50" t="s">
        <v>12</v>
      </c>
      <c r="D54" s="51" t="s">
        <v>1</v>
      </c>
      <c r="E54" s="124" t="s">
        <v>2</v>
      </c>
      <c r="F54" s="50" t="s">
        <v>1</v>
      </c>
      <c r="G54" s="51" t="s">
        <v>2</v>
      </c>
      <c r="H54" s="50" t="s">
        <v>1</v>
      </c>
      <c r="I54" s="51" t="s">
        <v>2</v>
      </c>
      <c r="J54" s="51" t="s">
        <v>1</v>
      </c>
      <c r="K54" s="51" t="s">
        <v>74</v>
      </c>
      <c r="L54" s="50" t="s">
        <v>1</v>
      </c>
      <c r="M54" s="51" t="s">
        <v>2</v>
      </c>
      <c r="N54" s="52" t="s">
        <v>1</v>
      </c>
      <c r="O54" s="51" t="s">
        <v>2</v>
      </c>
      <c r="P54" s="51" t="s">
        <v>1</v>
      </c>
      <c r="Q54" s="51" t="s">
        <v>2</v>
      </c>
      <c r="R54" s="52" t="s">
        <v>1</v>
      </c>
      <c r="S54" s="51" t="s">
        <v>2</v>
      </c>
      <c r="T54" s="50" t="s">
        <v>1</v>
      </c>
      <c r="U54" s="51" t="s">
        <v>2</v>
      </c>
      <c r="V54" s="52" t="s">
        <v>1</v>
      </c>
      <c r="W54" s="51" t="s">
        <v>2</v>
      </c>
      <c r="X54" s="50" t="s">
        <v>1</v>
      </c>
      <c r="Y54" s="51" t="s">
        <v>2</v>
      </c>
      <c r="Z54" s="51" t="s">
        <v>1</v>
      </c>
      <c r="AA54" s="52" t="s">
        <v>2</v>
      </c>
      <c r="AB54" s="87"/>
      <c r="AC54" s="87"/>
      <c r="AD54" s="87"/>
      <c r="AE54" s="87"/>
      <c r="AF54" s="87"/>
      <c r="AG54" s="87"/>
    </row>
    <row r="55" spans="1:33" ht="13.5" customHeight="1">
      <c r="A55" s="87"/>
      <c r="B55" s="13"/>
      <c r="C55" s="125"/>
      <c r="D55" s="3"/>
      <c r="E55" s="3"/>
      <c r="F55" s="1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5"/>
      <c r="AB55" s="87"/>
      <c r="AC55" s="87"/>
      <c r="AD55" s="87"/>
      <c r="AE55" s="87"/>
      <c r="AF55" s="87"/>
      <c r="AG55" s="87"/>
    </row>
    <row r="56" spans="1:33" ht="13.5" customHeight="1">
      <c r="A56" s="87"/>
      <c r="B56" s="82" t="s">
        <v>66</v>
      </c>
      <c r="C56" s="126">
        <f>SUM(D56:E56)</f>
        <v>12</v>
      </c>
      <c r="D56" s="44">
        <f>SUM(F56,H56,J56,L56,N56,P56,R56,T56,V56,X56,Z56)</f>
        <v>4</v>
      </c>
      <c r="E56" s="44">
        <f>SUM(G56,I56,K56,M56,O56,Q56,S56,U56,W56,Y56,AA56)</f>
        <v>8</v>
      </c>
      <c r="F56" s="46">
        <v>0</v>
      </c>
      <c r="G56" s="46">
        <v>1</v>
      </c>
      <c r="H56" s="46">
        <v>0</v>
      </c>
      <c r="I56" s="46">
        <v>0</v>
      </c>
      <c r="J56" s="44">
        <v>1</v>
      </c>
      <c r="K56" s="44">
        <v>3</v>
      </c>
      <c r="L56" s="44">
        <v>0</v>
      </c>
      <c r="M56" s="44">
        <v>2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3</v>
      </c>
      <c r="Y56" s="44">
        <v>2</v>
      </c>
      <c r="Z56" s="44">
        <v>0</v>
      </c>
      <c r="AA56" s="2">
        <v>0</v>
      </c>
      <c r="AB56" s="87"/>
      <c r="AC56" s="87"/>
      <c r="AD56" s="87"/>
      <c r="AE56" s="87"/>
      <c r="AF56" s="87"/>
      <c r="AG56" s="87"/>
    </row>
    <row r="57" spans="1:33" s="18" customFormat="1" ht="13.5" customHeight="1">
      <c r="A57" s="94"/>
      <c r="B57" s="109" t="s">
        <v>73</v>
      </c>
      <c r="C57" s="127">
        <f>SUM(C59,C62)</f>
        <v>13</v>
      </c>
      <c r="D57" s="16">
        <f aca="true" t="shared" si="2" ref="D57:AA57">SUM(D59,D62)</f>
        <v>3</v>
      </c>
      <c r="E57" s="16">
        <f t="shared" si="2"/>
        <v>10</v>
      </c>
      <c r="F57" s="17">
        <f t="shared" si="2"/>
        <v>0</v>
      </c>
      <c r="G57" s="27">
        <f t="shared" si="2"/>
        <v>1</v>
      </c>
      <c r="H57" s="27">
        <f t="shared" si="2"/>
        <v>0</v>
      </c>
      <c r="I57" s="27">
        <f t="shared" si="2"/>
        <v>0</v>
      </c>
      <c r="J57" s="16">
        <f t="shared" si="2"/>
        <v>0</v>
      </c>
      <c r="K57" s="16">
        <f t="shared" si="2"/>
        <v>5</v>
      </c>
      <c r="L57" s="16">
        <f t="shared" si="2"/>
        <v>0</v>
      </c>
      <c r="M57" s="16">
        <f t="shared" si="2"/>
        <v>2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  <c r="X57" s="16">
        <f t="shared" si="2"/>
        <v>3</v>
      </c>
      <c r="Y57" s="16">
        <f t="shared" si="2"/>
        <v>2</v>
      </c>
      <c r="Z57" s="16">
        <f t="shared" si="2"/>
        <v>0</v>
      </c>
      <c r="AA57" s="16">
        <f t="shared" si="2"/>
        <v>0</v>
      </c>
      <c r="AB57" s="94"/>
      <c r="AC57" s="94"/>
      <c r="AD57" s="94"/>
      <c r="AE57" s="94"/>
      <c r="AF57" s="94"/>
      <c r="AG57" s="94"/>
    </row>
    <row r="58" spans="1:33" s="18" customFormat="1" ht="13.5" customHeight="1">
      <c r="A58" s="94"/>
      <c r="B58" s="95"/>
      <c r="C58" s="127"/>
      <c r="D58" s="16"/>
      <c r="E58" s="16"/>
      <c r="F58" s="17"/>
      <c r="G58" s="17"/>
      <c r="H58" s="17"/>
      <c r="I58" s="1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94"/>
      <c r="AC58" s="94"/>
      <c r="AD58" s="94"/>
      <c r="AE58" s="94"/>
      <c r="AF58" s="94"/>
      <c r="AG58" s="94"/>
    </row>
    <row r="59" spans="1:33" ht="13.5" customHeight="1">
      <c r="A59" s="87"/>
      <c r="B59" s="47" t="s">
        <v>65</v>
      </c>
      <c r="C59" s="128">
        <f>D59+E59</f>
        <v>10</v>
      </c>
      <c r="D59" s="19">
        <f>SUM(F59,H59,J59,L59,N59,P59,R59,T59,V59,X59,Z59)</f>
        <v>2</v>
      </c>
      <c r="E59" s="19">
        <f>SUM(G59,I59,K59,M59,O59,Q59,S59,U59,W59,Y59,AA59)</f>
        <v>8</v>
      </c>
      <c r="F59" s="27">
        <v>0</v>
      </c>
      <c r="G59" s="27">
        <v>1</v>
      </c>
      <c r="H59" s="27" t="s">
        <v>41</v>
      </c>
      <c r="I59" s="27" t="s">
        <v>41</v>
      </c>
      <c r="J59" s="19">
        <v>0</v>
      </c>
      <c r="K59" s="19">
        <v>3</v>
      </c>
      <c r="L59" s="19">
        <v>0</v>
      </c>
      <c r="M59" s="19">
        <v>2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2</v>
      </c>
      <c r="Y59" s="19">
        <v>2</v>
      </c>
      <c r="Z59" s="19">
        <v>0</v>
      </c>
      <c r="AA59" s="2">
        <v>0</v>
      </c>
      <c r="AB59" s="87"/>
      <c r="AC59" s="87"/>
      <c r="AD59" s="87"/>
      <c r="AE59" s="87"/>
      <c r="AF59" s="87"/>
      <c r="AG59" s="87"/>
    </row>
    <row r="60" spans="1:33" ht="13.5" customHeight="1">
      <c r="A60" s="87"/>
      <c r="B60" s="82" t="s">
        <v>46</v>
      </c>
      <c r="C60" s="128"/>
      <c r="D60" s="19"/>
      <c r="E60" s="19"/>
      <c r="F60" s="27"/>
      <c r="G60" s="27"/>
      <c r="H60" s="27"/>
      <c r="I60" s="2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5"/>
      <c r="AB60" s="87"/>
      <c r="AC60" s="87"/>
      <c r="AD60" s="87"/>
      <c r="AE60" s="87"/>
      <c r="AF60" s="87"/>
      <c r="AG60" s="87"/>
    </row>
    <row r="61" spans="1:33" ht="13.5" customHeight="1">
      <c r="A61" s="87"/>
      <c r="B61" s="13"/>
      <c r="C61" s="125"/>
      <c r="D61" s="3"/>
      <c r="E61" s="3"/>
      <c r="F61" s="20"/>
      <c r="G61" s="20"/>
      <c r="H61" s="20"/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"/>
      <c r="AB61" s="87"/>
      <c r="AC61" s="87"/>
      <c r="AD61" s="87"/>
      <c r="AE61" s="87"/>
      <c r="AF61" s="87"/>
      <c r="AG61" s="87"/>
    </row>
    <row r="62" spans="1:33" ht="13.5" customHeight="1">
      <c r="A62" s="87"/>
      <c r="B62" s="47" t="s">
        <v>16</v>
      </c>
      <c r="C62" s="128">
        <f>D62+E62</f>
        <v>3</v>
      </c>
      <c r="D62" s="19">
        <f>SUM(F62,H62,J62,L62,N62,P62,R62,T62,V62,X62,Z62)</f>
        <v>1</v>
      </c>
      <c r="E62" s="19">
        <f>SUM(G62,I62,K62,M62,O62,Q62,S62,U62,W62,Y62,AA62)</f>
        <v>2</v>
      </c>
      <c r="F62" s="27" t="s">
        <v>42</v>
      </c>
      <c r="G62" s="27" t="s">
        <v>42</v>
      </c>
      <c r="H62" s="27" t="s">
        <v>42</v>
      </c>
      <c r="I62" s="27" t="s">
        <v>42</v>
      </c>
      <c r="J62" s="19">
        <v>0</v>
      </c>
      <c r="K62" s="19">
        <v>2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1</v>
      </c>
      <c r="Y62" s="19">
        <v>0</v>
      </c>
      <c r="Z62" s="19">
        <v>0</v>
      </c>
      <c r="AA62" s="2">
        <v>0</v>
      </c>
      <c r="AB62" s="87"/>
      <c r="AC62" s="87"/>
      <c r="AD62" s="87"/>
      <c r="AE62" s="87"/>
      <c r="AF62" s="87"/>
      <c r="AG62" s="87"/>
    </row>
    <row r="63" spans="1:33" ht="13.5" customHeight="1">
      <c r="A63" s="87"/>
      <c r="B63" s="82" t="s">
        <v>72</v>
      </c>
      <c r="C63" s="128"/>
      <c r="D63" s="19"/>
      <c r="E63" s="19"/>
      <c r="F63" s="27"/>
      <c r="G63" s="27"/>
      <c r="H63" s="27"/>
      <c r="I63" s="2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5"/>
      <c r="AB63" s="87"/>
      <c r="AC63" s="87"/>
      <c r="AD63" s="87"/>
      <c r="AE63" s="87"/>
      <c r="AF63" s="87"/>
      <c r="AG63" s="87"/>
    </row>
    <row r="64" spans="1:33" ht="13.5" customHeight="1">
      <c r="A64" s="97"/>
      <c r="B64" s="53"/>
      <c r="C64" s="1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7"/>
      <c r="AC64" s="87"/>
      <c r="AD64" s="87"/>
      <c r="AE64" s="87"/>
      <c r="AF64" s="87"/>
      <c r="AG64" s="87"/>
    </row>
    <row r="65" spans="1:33" ht="13.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</row>
  </sheetData>
  <sheetProtection/>
  <mergeCells count="29">
    <mergeCell ref="J52:K53"/>
    <mergeCell ref="C51:E53"/>
    <mergeCell ref="H51:I53"/>
    <mergeCell ref="L52:M53"/>
    <mergeCell ref="Z52:AA53"/>
    <mergeCell ref="P52:Q53"/>
    <mergeCell ref="T52:U53"/>
    <mergeCell ref="V52:W53"/>
    <mergeCell ref="N52:O53"/>
    <mergeCell ref="F51:G53"/>
    <mergeCell ref="Z27:AA27"/>
    <mergeCell ref="AB27:AB28"/>
    <mergeCell ref="B24:O24"/>
    <mergeCell ref="B27:B28"/>
    <mergeCell ref="F27:G27"/>
    <mergeCell ref="H27:I27"/>
    <mergeCell ref="J27:K27"/>
    <mergeCell ref="L27:M27"/>
    <mergeCell ref="N27:O27"/>
    <mergeCell ref="J51:O51"/>
    <mergeCell ref="A48:O48"/>
    <mergeCell ref="R27:S27"/>
    <mergeCell ref="T27:U27"/>
    <mergeCell ref="V27:W27"/>
    <mergeCell ref="X27:Y27"/>
    <mergeCell ref="B51:B54"/>
    <mergeCell ref="X52:Y53"/>
    <mergeCell ref="R52:S52"/>
    <mergeCell ref="R53:S5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showGridLines="0" zoomScaleSheetLayoutView="100" workbookViewId="0" topLeftCell="A1">
      <pane xSplit="2" topLeftCell="C1" activePane="topRight" state="frozen"/>
      <selection pane="topLeft" activeCell="W10" sqref="W10"/>
      <selection pane="topRight" activeCell="A1" sqref="A1:S1"/>
    </sheetView>
  </sheetViews>
  <sheetFormatPr defaultColWidth="8.66015625" defaultRowHeight="13.5" customHeight="1"/>
  <cols>
    <col min="1" max="1" width="1.328125" style="5" customWidth="1"/>
    <col min="2" max="2" width="8.75" style="5" customWidth="1"/>
    <col min="3" max="10" width="5.75" style="5" customWidth="1"/>
    <col min="11" max="11" width="7" style="5" bestFit="1" customWidth="1"/>
    <col min="12" max="33" width="5.75" style="5" customWidth="1"/>
    <col min="34" max="16384" width="9" style="5" customWidth="1"/>
  </cols>
  <sheetData>
    <row r="1" spans="1:31" s="6" customFormat="1" ht="13.5" customHeight="1">
      <c r="A1" s="180" t="s">
        <v>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54"/>
      <c r="U1" s="55"/>
      <c r="V1" s="56"/>
      <c r="W1" s="57"/>
      <c r="X1" s="56"/>
      <c r="Y1" s="56"/>
      <c r="Z1" s="56"/>
      <c r="AA1" s="56"/>
      <c r="AB1" s="56"/>
      <c r="AC1" s="58"/>
      <c r="AD1" s="56"/>
      <c r="AE1" s="56"/>
    </row>
    <row r="2" spans="1:31" s="6" customFormat="1" ht="1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54"/>
      <c r="U2" s="55"/>
      <c r="V2" s="56"/>
      <c r="W2" s="57"/>
      <c r="X2" s="56"/>
      <c r="Y2" s="56"/>
      <c r="Z2" s="56"/>
      <c r="AA2" s="56"/>
      <c r="AB2" s="56"/>
      <c r="AC2" s="58"/>
      <c r="AD2" s="56"/>
      <c r="AE2" s="56"/>
    </row>
    <row r="3" spans="1:33" s="6" customFormat="1" ht="13.5" customHeight="1">
      <c r="A3" s="6" t="s">
        <v>71</v>
      </c>
      <c r="B3" s="59"/>
      <c r="C3" s="60"/>
      <c r="D3" s="60"/>
      <c r="E3" s="60"/>
      <c r="F3" s="60"/>
      <c r="G3" s="60"/>
      <c r="H3" s="60"/>
      <c r="I3" s="61"/>
      <c r="J3" s="61"/>
      <c r="K3" s="60"/>
      <c r="L3" s="60"/>
      <c r="M3" s="60"/>
      <c r="N3" s="60"/>
      <c r="O3" s="60"/>
      <c r="P3" s="61"/>
      <c r="Q3" s="61"/>
      <c r="T3" s="60" t="s">
        <v>38</v>
      </c>
      <c r="U3" s="62"/>
      <c r="V3" s="63"/>
      <c r="W3" s="63"/>
      <c r="X3" s="63"/>
      <c r="Y3" s="64"/>
      <c r="Z3" s="64"/>
      <c r="AA3" s="64"/>
      <c r="AB3" s="64"/>
      <c r="AC3" s="64"/>
      <c r="AD3" s="64"/>
      <c r="AE3" s="64"/>
      <c r="AG3" s="48" t="s">
        <v>75</v>
      </c>
    </row>
    <row r="4" spans="1:33" s="6" customFormat="1" ht="13.5" customHeight="1">
      <c r="A4" s="201" t="s">
        <v>59</v>
      </c>
      <c r="B4" s="202"/>
      <c r="C4" s="185" t="s">
        <v>5</v>
      </c>
      <c r="D4" s="186"/>
      <c r="E4" s="186"/>
      <c r="F4" s="187"/>
      <c r="G4" s="214" t="s">
        <v>28</v>
      </c>
      <c r="H4" s="215"/>
      <c r="I4" s="215"/>
      <c r="J4" s="216"/>
      <c r="K4" s="207" t="s">
        <v>29</v>
      </c>
      <c r="L4" s="208"/>
      <c r="M4" s="208"/>
      <c r="N4" s="208"/>
      <c r="O4" s="208"/>
      <c r="P4" s="208"/>
      <c r="Q4" s="208"/>
      <c r="R4" s="208"/>
      <c r="S4" s="208"/>
      <c r="T4" s="66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s="6" customFormat="1" ht="13.5" customHeight="1">
      <c r="A5" s="203"/>
      <c r="B5" s="204"/>
      <c r="C5" s="188"/>
      <c r="D5" s="181"/>
      <c r="E5" s="181"/>
      <c r="F5" s="189"/>
      <c r="G5" s="217"/>
      <c r="H5" s="218"/>
      <c r="I5" s="218"/>
      <c r="J5" s="219"/>
      <c r="K5" s="220" t="s">
        <v>0</v>
      </c>
      <c r="L5" s="221"/>
      <c r="M5" s="222"/>
      <c r="N5" s="196" t="s">
        <v>11</v>
      </c>
      <c r="O5" s="197"/>
      <c r="P5" s="197"/>
      <c r="Q5" s="197"/>
      <c r="R5" s="197"/>
      <c r="S5" s="198"/>
      <c r="T5" s="209" t="s">
        <v>10</v>
      </c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</row>
    <row r="6" spans="1:33" s="6" customFormat="1" ht="13.5" customHeight="1">
      <c r="A6" s="203"/>
      <c r="B6" s="204"/>
      <c r="C6" s="190"/>
      <c r="D6" s="182"/>
      <c r="E6" s="182"/>
      <c r="F6" s="191"/>
      <c r="G6" s="211" t="s">
        <v>11</v>
      </c>
      <c r="H6" s="212"/>
      <c r="I6" s="212"/>
      <c r="J6" s="213"/>
      <c r="K6" s="223"/>
      <c r="L6" s="224"/>
      <c r="M6" s="224"/>
      <c r="N6" s="178" t="s">
        <v>43</v>
      </c>
      <c r="O6" s="179"/>
      <c r="P6" s="178" t="s">
        <v>44</v>
      </c>
      <c r="Q6" s="179"/>
      <c r="R6" s="178" t="s">
        <v>45</v>
      </c>
      <c r="S6" s="179"/>
      <c r="T6" s="67" t="s">
        <v>39</v>
      </c>
      <c r="U6" s="68"/>
      <c r="V6" s="69"/>
      <c r="W6" s="68"/>
      <c r="X6" s="68"/>
      <c r="Y6" s="68"/>
      <c r="Z6" s="68"/>
      <c r="AA6" s="69"/>
      <c r="AB6" s="68"/>
      <c r="AC6" s="70"/>
      <c r="AD6" s="192" t="s">
        <v>6</v>
      </c>
      <c r="AE6" s="199"/>
      <c r="AF6" s="192" t="s">
        <v>7</v>
      </c>
      <c r="AG6" s="193"/>
    </row>
    <row r="7" spans="1:33" s="6" customFormat="1" ht="13.5" customHeight="1">
      <c r="A7" s="203"/>
      <c r="B7" s="204"/>
      <c r="C7" s="183" t="s">
        <v>0</v>
      </c>
      <c r="D7" s="172" t="s">
        <v>67</v>
      </c>
      <c r="E7" s="172" t="s">
        <v>68</v>
      </c>
      <c r="F7" s="181" t="s">
        <v>24</v>
      </c>
      <c r="G7" s="183" t="s">
        <v>0</v>
      </c>
      <c r="H7" s="176" t="s">
        <v>25</v>
      </c>
      <c r="I7" s="176" t="s">
        <v>26</v>
      </c>
      <c r="J7" s="176" t="s">
        <v>27</v>
      </c>
      <c r="K7" s="174" t="s">
        <v>0</v>
      </c>
      <c r="L7" s="174" t="s">
        <v>1</v>
      </c>
      <c r="M7" s="174" t="s">
        <v>2</v>
      </c>
      <c r="N7" s="174" t="s">
        <v>1</v>
      </c>
      <c r="O7" s="174" t="s">
        <v>2</v>
      </c>
      <c r="P7" s="174" t="s">
        <v>1</v>
      </c>
      <c r="Q7" s="174" t="s">
        <v>2</v>
      </c>
      <c r="R7" s="174" t="s">
        <v>1</v>
      </c>
      <c r="S7" s="174" t="s">
        <v>2</v>
      </c>
      <c r="T7" s="71" t="s">
        <v>8</v>
      </c>
      <c r="U7" s="72"/>
      <c r="V7" s="73" t="s">
        <v>9</v>
      </c>
      <c r="W7" s="74"/>
      <c r="X7" s="71" t="s">
        <v>43</v>
      </c>
      <c r="Y7" s="72"/>
      <c r="Z7" s="71" t="s">
        <v>44</v>
      </c>
      <c r="AA7" s="72"/>
      <c r="AB7" s="71" t="s">
        <v>45</v>
      </c>
      <c r="AC7" s="75"/>
      <c r="AD7" s="194"/>
      <c r="AE7" s="200"/>
      <c r="AF7" s="194"/>
      <c r="AG7" s="195"/>
    </row>
    <row r="8" spans="1:33" s="6" customFormat="1" ht="13.5" customHeight="1">
      <c r="A8" s="205"/>
      <c r="B8" s="206"/>
      <c r="C8" s="184"/>
      <c r="D8" s="173"/>
      <c r="E8" s="184"/>
      <c r="F8" s="182"/>
      <c r="G8" s="184"/>
      <c r="H8" s="177"/>
      <c r="I8" s="177"/>
      <c r="J8" s="177"/>
      <c r="K8" s="175"/>
      <c r="L8" s="175"/>
      <c r="M8" s="175"/>
      <c r="N8" s="175"/>
      <c r="O8" s="175"/>
      <c r="P8" s="175"/>
      <c r="Q8" s="175"/>
      <c r="R8" s="175"/>
      <c r="S8" s="175"/>
      <c r="T8" s="76" t="s">
        <v>1</v>
      </c>
      <c r="U8" s="78" t="s">
        <v>2</v>
      </c>
      <c r="V8" s="77" t="s">
        <v>1</v>
      </c>
      <c r="W8" s="78" t="s">
        <v>2</v>
      </c>
      <c r="X8" s="77" t="s">
        <v>1</v>
      </c>
      <c r="Y8" s="78" t="s">
        <v>2</v>
      </c>
      <c r="Z8" s="77" t="s">
        <v>1</v>
      </c>
      <c r="AA8" s="78" t="s">
        <v>2</v>
      </c>
      <c r="AB8" s="77" t="s">
        <v>1</v>
      </c>
      <c r="AC8" s="78" t="s">
        <v>2</v>
      </c>
      <c r="AD8" s="79" t="s">
        <v>1</v>
      </c>
      <c r="AE8" s="78" t="s">
        <v>2</v>
      </c>
      <c r="AF8" s="80" t="s">
        <v>1</v>
      </c>
      <c r="AG8" s="77" t="s">
        <v>2</v>
      </c>
    </row>
    <row r="9" spans="2:33" s="6" customFormat="1" ht="13.5" customHeight="1">
      <c r="B9" s="81"/>
      <c r="C9" s="107"/>
      <c r="D9" s="8"/>
      <c r="E9" s="8"/>
      <c r="F9" s="8"/>
      <c r="G9" s="7"/>
      <c r="H9" s="8"/>
      <c r="I9" s="8"/>
      <c r="J9" s="8"/>
      <c r="K9" s="7"/>
      <c r="L9" s="8"/>
      <c r="M9" s="8"/>
      <c r="N9" s="7"/>
      <c r="O9" s="8"/>
      <c r="P9" s="7"/>
      <c r="Q9" s="7"/>
      <c r="R9" s="8"/>
      <c r="S9" s="7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6" customFormat="1" ht="13.5" customHeight="1">
      <c r="B10" s="82" t="s">
        <v>66</v>
      </c>
      <c r="C10" s="108">
        <f>SUM(D10:F10)</f>
        <v>2</v>
      </c>
      <c r="D10" s="21">
        <v>2</v>
      </c>
      <c r="E10" s="10">
        <v>0</v>
      </c>
      <c r="F10" s="10">
        <v>0</v>
      </c>
      <c r="G10" s="21">
        <f>SUM(H10:J10)</f>
        <v>18</v>
      </c>
      <c r="H10" s="21">
        <v>6</v>
      </c>
      <c r="I10" s="10">
        <v>6</v>
      </c>
      <c r="J10" s="10">
        <v>6</v>
      </c>
      <c r="K10" s="21">
        <f>SUM(L10:M10)</f>
        <v>944</v>
      </c>
      <c r="L10" s="21">
        <f>SUM(N10,P10,R10,X10,Z10,AB10,AD10,AF10)</f>
        <v>423</v>
      </c>
      <c r="M10" s="21">
        <f>SUM(O10,Q10,S10,Y10,AA10,AC10,AE10,AG10)</f>
        <v>521</v>
      </c>
      <c r="N10" s="21">
        <v>85</v>
      </c>
      <c r="O10" s="21">
        <v>92</v>
      </c>
      <c r="P10" s="21">
        <v>79</v>
      </c>
      <c r="Q10" s="21">
        <v>96</v>
      </c>
      <c r="R10" s="21">
        <v>73</v>
      </c>
      <c r="S10" s="21">
        <v>97</v>
      </c>
      <c r="T10" s="21">
        <v>186</v>
      </c>
      <c r="U10" s="21">
        <v>236</v>
      </c>
      <c r="V10" s="10">
        <v>0</v>
      </c>
      <c r="W10" s="10">
        <v>0</v>
      </c>
      <c r="X10" s="21">
        <v>59</v>
      </c>
      <c r="Y10" s="21">
        <v>75</v>
      </c>
      <c r="Z10" s="21">
        <v>51</v>
      </c>
      <c r="AA10" s="21">
        <v>77</v>
      </c>
      <c r="AB10" s="21">
        <v>76</v>
      </c>
      <c r="AC10" s="21">
        <v>84</v>
      </c>
      <c r="AD10" s="10">
        <v>0</v>
      </c>
      <c r="AE10" s="10">
        <v>0</v>
      </c>
      <c r="AF10" s="10">
        <v>0</v>
      </c>
      <c r="AG10" s="10">
        <v>0</v>
      </c>
    </row>
    <row r="11" spans="2:33" s="45" customFormat="1" ht="13.5" customHeight="1">
      <c r="B11" s="109" t="s">
        <v>73</v>
      </c>
      <c r="C11" s="110">
        <f>SUM(C13,C16)</f>
        <v>2</v>
      </c>
      <c r="D11" s="111">
        <f aca="true" t="shared" si="0" ref="D11:AG11">SUM(D13,D16)</f>
        <v>2</v>
      </c>
      <c r="E11" s="111">
        <f t="shared" si="0"/>
        <v>0</v>
      </c>
      <c r="F11" s="111">
        <f t="shared" si="0"/>
        <v>0</v>
      </c>
      <c r="G11" s="111">
        <f t="shared" si="0"/>
        <v>17</v>
      </c>
      <c r="H11" s="111">
        <f t="shared" si="0"/>
        <v>5</v>
      </c>
      <c r="I11" s="111">
        <f t="shared" si="0"/>
        <v>6</v>
      </c>
      <c r="J11" s="111">
        <f t="shared" si="0"/>
        <v>6</v>
      </c>
      <c r="K11" s="111">
        <f>SUM(K13,K16)</f>
        <v>903</v>
      </c>
      <c r="L11" s="111">
        <f t="shared" si="0"/>
        <v>384</v>
      </c>
      <c r="M11" s="111">
        <f t="shared" si="0"/>
        <v>519</v>
      </c>
      <c r="N11" s="111">
        <f t="shared" si="0"/>
        <v>67</v>
      </c>
      <c r="O11" s="111">
        <f t="shared" si="0"/>
        <v>100</v>
      </c>
      <c r="P11" s="111">
        <f t="shared" si="0"/>
        <v>83</v>
      </c>
      <c r="Q11" s="111">
        <f t="shared" si="0"/>
        <v>91</v>
      </c>
      <c r="R11" s="111">
        <f t="shared" si="0"/>
        <v>77</v>
      </c>
      <c r="S11" s="111">
        <f t="shared" si="0"/>
        <v>95</v>
      </c>
      <c r="T11" s="111">
        <f t="shared" si="0"/>
        <v>157</v>
      </c>
      <c r="U11" s="111">
        <f t="shared" si="0"/>
        <v>233</v>
      </c>
      <c r="V11" s="111">
        <f t="shared" si="0"/>
        <v>0</v>
      </c>
      <c r="W11" s="111">
        <f t="shared" si="0"/>
        <v>0</v>
      </c>
      <c r="X11" s="111">
        <f t="shared" si="0"/>
        <v>50</v>
      </c>
      <c r="Y11" s="111">
        <f t="shared" si="0"/>
        <v>84</v>
      </c>
      <c r="Z11" s="111">
        <f t="shared" si="0"/>
        <v>56</v>
      </c>
      <c r="AA11" s="111">
        <f t="shared" si="0"/>
        <v>72</v>
      </c>
      <c r="AB11" s="111">
        <f t="shared" si="0"/>
        <v>51</v>
      </c>
      <c r="AC11" s="111">
        <f t="shared" si="0"/>
        <v>77</v>
      </c>
      <c r="AD11" s="111">
        <f t="shared" si="0"/>
        <v>0</v>
      </c>
      <c r="AE11" s="111">
        <f t="shared" si="0"/>
        <v>0</v>
      </c>
      <c r="AF11" s="111">
        <f t="shared" si="0"/>
        <v>0</v>
      </c>
      <c r="AG11" s="111">
        <f t="shared" si="0"/>
        <v>0</v>
      </c>
    </row>
    <row r="12" spans="2:33" s="6" customFormat="1" ht="13.5" customHeight="1">
      <c r="B12" s="83"/>
      <c r="C12" s="1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22"/>
      <c r="Z12" s="23"/>
      <c r="AA12" s="9"/>
      <c r="AB12" s="9"/>
      <c r="AC12" s="9"/>
      <c r="AD12" s="10"/>
      <c r="AE12" s="10"/>
      <c r="AF12" s="10"/>
      <c r="AG12" s="10"/>
    </row>
    <row r="13" spans="2:33" s="6" customFormat="1" ht="13.5" customHeight="1">
      <c r="B13" s="84" t="s">
        <v>65</v>
      </c>
      <c r="C13" s="112">
        <f>SUM(D13:F13)</f>
        <v>1</v>
      </c>
      <c r="D13" s="10">
        <v>1</v>
      </c>
      <c r="E13" s="10">
        <v>0</v>
      </c>
      <c r="F13" s="10">
        <v>0</v>
      </c>
      <c r="G13" s="10">
        <f>SUM(H13:J13)</f>
        <v>12</v>
      </c>
      <c r="H13" s="10">
        <v>4</v>
      </c>
      <c r="I13" s="10">
        <v>4</v>
      </c>
      <c r="J13" s="10">
        <v>4</v>
      </c>
      <c r="K13" s="10">
        <f>L13+M13</f>
        <v>808</v>
      </c>
      <c r="L13" s="10">
        <f>SUM(N13,P13,R13,X13,Z13,AB13,AD13,AF13)</f>
        <v>330</v>
      </c>
      <c r="M13" s="10">
        <f>SUM(O13,Q13,S13,Y13,AA13,AC13,AE13,AG13)</f>
        <v>478</v>
      </c>
      <c r="N13" s="10">
        <v>56</v>
      </c>
      <c r="O13" s="10">
        <v>84</v>
      </c>
      <c r="P13" s="10">
        <v>57</v>
      </c>
      <c r="Q13" s="10">
        <v>81</v>
      </c>
      <c r="R13" s="10">
        <v>60</v>
      </c>
      <c r="S13" s="10">
        <v>80</v>
      </c>
      <c r="T13" s="10">
        <v>157</v>
      </c>
      <c r="U13" s="10">
        <v>233</v>
      </c>
      <c r="V13" s="10">
        <v>0</v>
      </c>
      <c r="W13" s="10">
        <v>0</v>
      </c>
      <c r="X13" s="10">
        <v>50</v>
      </c>
      <c r="Y13" s="10">
        <v>84</v>
      </c>
      <c r="Z13" s="10">
        <v>56</v>
      </c>
      <c r="AA13" s="10">
        <v>72</v>
      </c>
      <c r="AB13" s="10">
        <v>51</v>
      </c>
      <c r="AC13" s="10">
        <v>77</v>
      </c>
      <c r="AD13" s="10">
        <v>0</v>
      </c>
      <c r="AE13" s="10">
        <v>0</v>
      </c>
      <c r="AF13" s="10">
        <v>0</v>
      </c>
      <c r="AG13" s="10">
        <v>0</v>
      </c>
    </row>
    <row r="14" spans="2:33" s="6" customFormat="1" ht="13.5" customHeight="1">
      <c r="B14" s="82" t="s">
        <v>46</v>
      </c>
      <c r="C14" s="1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22"/>
      <c r="Z14" s="23"/>
      <c r="AA14" s="9"/>
      <c r="AB14" s="9"/>
      <c r="AC14" s="9"/>
      <c r="AD14" s="10"/>
      <c r="AE14" s="10"/>
      <c r="AF14" s="10"/>
      <c r="AG14" s="10"/>
    </row>
    <row r="15" spans="2:33" s="6" customFormat="1" ht="13.5" customHeight="1">
      <c r="B15" s="84"/>
      <c r="C15" s="1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9"/>
      <c r="Y15" s="22"/>
      <c r="Z15" s="23"/>
      <c r="AA15" s="9"/>
      <c r="AB15" s="9"/>
      <c r="AC15" s="9"/>
      <c r="AD15" s="10"/>
      <c r="AE15" s="10"/>
      <c r="AF15" s="10"/>
      <c r="AG15" s="10"/>
    </row>
    <row r="16" spans="2:33" s="6" customFormat="1" ht="13.5" customHeight="1">
      <c r="B16" s="84" t="s">
        <v>69</v>
      </c>
      <c r="C16" s="112">
        <f>SUM(D16:F16)</f>
        <v>1</v>
      </c>
      <c r="D16" s="10">
        <v>1</v>
      </c>
      <c r="E16" s="10">
        <v>0</v>
      </c>
      <c r="F16" s="10">
        <v>0</v>
      </c>
      <c r="G16" s="10">
        <f>SUM(H16:J16)</f>
        <v>5</v>
      </c>
      <c r="H16" s="10">
        <v>1</v>
      </c>
      <c r="I16" s="10">
        <v>2</v>
      </c>
      <c r="J16" s="10">
        <v>2</v>
      </c>
      <c r="K16" s="10">
        <f>L16+M16</f>
        <v>95</v>
      </c>
      <c r="L16" s="10">
        <f>SUM(N16,P16,R16,X16,Z16,AB16,AD16,AF16)</f>
        <v>54</v>
      </c>
      <c r="M16" s="10">
        <f>SUM(O16,Q16,S16,Y16,AA16,AC16,AE16,AG16)</f>
        <v>41</v>
      </c>
      <c r="N16" s="10">
        <v>11</v>
      </c>
      <c r="O16" s="10">
        <v>16</v>
      </c>
      <c r="P16" s="10">
        <v>26</v>
      </c>
      <c r="Q16" s="10">
        <v>10</v>
      </c>
      <c r="R16" s="10">
        <v>17</v>
      </c>
      <c r="S16" s="10">
        <v>15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</row>
    <row r="17" spans="2:33" s="6" customFormat="1" ht="13.5" customHeight="1">
      <c r="B17" s="82" t="s">
        <v>72</v>
      </c>
      <c r="C17" s="1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9"/>
      <c r="Y17" s="22"/>
      <c r="Z17" s="23"/>
      <c r="AA17" s="9"/>
      <c r="AB17" s="9"/>
      <c r="AC17" s="9"/>
      <c r="AD17" s="10"/>
      <c r="AE17" s="10"/>
      <c r="AF17" s="10"/>
      <c r="AG17" s="10"/>
    </row>
    <row r="18" spans="1:33" s="6" customFormat="1" ht="13.5" customHeight="1">
      <c r="A18" s="86"/>
      <c r="B18" s="85"/>
      <c r="C18" s="1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4"/>
      <c r="Y18" s="25"/>
      <c r="Z18" s="26"/>
      <c r="AA18" s="24"/>
      <c r="AB18" s="24"/>
      <c r="AC18" s="24"/>
      <c r="AD18" s="11"/>
      <c r="AE18" s="11"/>
      <c r="AF18" s="11"/>
      <c r="AG18" s="11"/>
    </row>
  </sheetData>
  <sheetProtection/>
  <mergeCells count="31">
    <mergeCell ref="K7:K8"/>
    <mergeCell ref="L7:L8"/>
    <mergeCell ref="N7:N8"/>
    <mergeCell ref="A4:B8"/>
    <mergeCell ref="K4:S4"/>
    <mergeCell ref="T5:AG5"/>
    <mergeCell ref="G6:J6"/>
    <mergeCell ref="N6:O6"/>
    <mergeCell ref="G4:J5"/>
    <mergeCell ref="R6:S6"/>
    <mergeCell ref="K5:M6"/>
    <mergeCell ref="F7:F8"/>
    <mergeCell ref="C7:C8"/>
    <mergeCell ref="J7:J8"/>
    <mergeCell ref="C4:F6"/>
    <mergeCell ref="AF6:AG7"/>
    <mergeCell ref="N5:S5"/>
    <mergeCell ref="G7:G8"/>
    <mergeCell ref="I7:I8"/>
    <mergeCell ref="AD6:AE7"/>
    <mergeCell ref="E7:E8"/>
    <mergeCell ref="D7:D8"/>
    <mergeCell ref="M7:M8"/>
    <mergeCell ref="H7:H8"/>
    <mergeCell ref="P6:Q6"/>
    <mergeCell ref="A1:S1"/>
    <mergeCell ref="O7:O8"/>
    <mergeCell ref="P7:P8"/>
    <mergeCell ref="Q7:Q8"/>
    <mergeCell ref="R7:R8"/>
    <mergeCell ref="S7:S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38" r:id="rId1"/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佐藤　みゆき</cp:lastModifiedBy>
  <cp:lastPrinted>2020-12-15T05:55:44Z</cp:lastPrinted>
  <dcterms:created xsi:type="dcterms:W3CDTF">1999-10-25T01:45:54Z</dcterms:created>
  <dcterms:modified xsi:type="dcterms:W3CDTF">2021-01-29T06:39:53Z</dcterms:modified>
  <cp:category/>
  <cp:version/>
  <cp:contentType/>
  <cp:contentStatus/>
</cp:coreProperties>
</file>