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75" activeTab="0"/>
  </bookViews>
  <sheets>
    <sheet name="第５9表a" sheetId="1" r:id="rId1"/>
    <sheet name="第５9表b" sheetId="2" r:id="rId2"/>
    <sheet name="第６0表a" sheetId="3" r:id="rId3"/>
    <sheet name="第６0表b" sheetId="4" r:id="rId4"/>
  </sheets>
  <externalReferences>
    <externalReference r:id="rId7"/>
  </externalReferences>
  <definedNames>
    <definedName name="_1NEN" localSheetId="0">'第５9表a'!#REF!</definedName>
    <definedName name="_1NEN" localSheetId="1">'第５9表b'!#REF!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'第５9表a'!$A$1:$Q$66</definedName>
    <definedName name="_xlnm.Print_Area" localSheetId="1">'第５9表b'!$A$1:$N$62</definedName>
    <definedName name="_xlnm.Print_Area" localSheetId="2">'第６0表a'!$A$1:$AL$84</definedName>
    <definedName name="_xlnm.Print_Area" localSheetId="3">'第６0表b'!$A$1:$AI$81</definedName>
    <definedName name="Print_Area_MI" localSheetId="0">'第５9表a'!$A$7:$K$65</definedName>
    <definedName name="Print_Area_MI" localSheetId="1">'第５9表b'!#REF!</definedName>
    <definedName name="Print_Area_MI" localSheetId="2">'第６0表a'!$A$1:$AR$47</definedName>
    <definedName name="Print_Area_MI" localSheetId="3">'第６0表b'!$A$1:$AQ$44</definedName>
    <definedName name="Print_Area_MI">'[1]第１表'!$B$1:$N$59</definedName>
    <definedName name="_xlnm.Print_Titles" localSheetId="0">'第５9表a'!$1:$7</definedName>
    <definedName name="_xlnm.Print_Titles" localSheetId="1">'第５9表b'!$1:$7</definedName>
    <definedName name="Print_Titles_MI" localSheetId="0">'第５9表a'!$1:$7</definedName>
    <definedName name="Print_Titles_MI" localSheetId="1">'第５9表b'!$1:$7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<sst xmlns="http://schemas.openxmlformats.org/spreadsheetml/2006/main" count="586" uniqueCount="193">
  <si>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</si>
  <si>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</si>
  <si>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</si>
  <si>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</si>
  <si>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</si>
  <si>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</si>
  <si>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</si>
  <si>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</si>
  <si>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</si>
  <si>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</si>
  <si>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</si>
  <si>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</si>
  <si>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</si>
  <si>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</si>
  <si>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</si>
  <si>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</si>
  <si>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</si>
  <si>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</si>
  <si>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</si>
  <si>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</si>
  <si>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</si>
  <si>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</si>
  <si>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</si>
  <si>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</si>
  <si>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</si>
  <si>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</si>
  <si>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</si>
  <si>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</si>
  <si>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</si>
  <si>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</si>
  <si>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</si>
  <si>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</si>
  <si>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</si>
  <si>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</si>
  <si>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</si>
  <si>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</si>
  <si>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</si>
  <si>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</si>
  <si>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</si>
  <si>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</si>
  <si>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</si>
  <si>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</si>
  <si>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</si>
  <si>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</si>
  <si>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</si>
  <si>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</si>
  <si>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学校数</t>
  </si>
  <si>
    <t>計</t>
  </si>
  <si>
    <t>国立</t>
  </si>
  <si>
    <t>公立</t>
  </si>
  <si>
    <t>市 部 計</t>
  </si>
  <si>
    <t>仙台市計</t>
  </si>
  <si>
    <t>塩竈市</t>
  </si>
  <si>
    <t>刈 田 郡 計</t>
  </si>
  <si>
    <t>柴 田 郡 計</t>
  </si>
  <si>
    <t>伊 具 郡 計</t>
  </si>
  <si>
    <t>公  立</t>
  </si>
  <si>
    <t>私  立</t>
  </si>
  <si>
    <t>区　　分</t>
  </si>
  <si>
    <t>本 吉 郡 計</t>
  </si>
  <si>
    <t>牡 鹿 郡 計</t>
  </si>
  <si>
    <t>遠 田 郡 計</t>
  </si>
  <si>
    <t>加 美 郡 計</t>
  </si>
  <si>
    <t>黒 川 郡 計</t>
  </si>
  <si>
    <t>宮 城 郡 計</t>
  </si>
  <si>
    <t>亘 理 郡 計</t>
  </si>
  <si>
    <t>伊 具 郡 計</t>
  </si>
  <si>
    <t>柴 田 郡 計</t>
  </si>
  <si>
    <t>刈 田 郡 計</t>
  </si>
  <si>
    <t>仙台市計</t>
  </si>
  <si>
    <t>市 部 計</t>
  </si>
  <si>
    <t>…</t>
  </si>
  <si>
    <t>国  立</t>
  </si>
  <si>
    <t>女</t>
  </si>
  <si>
    <t>男</t>
  </si>
  <si>
    <t>私立</t>
  </si>
  <si>
    <t>兼 務 者</t>
  </si>
  <si>
    <t>本 務 者</t>
  </si>
  <si>
    <t>職員数
(本務者)</t>
  </si>
  <si>
    <t>教　員　数</t>
  </si>
  <si>
    <t>生    徒    数</t>
  </si>
  <si>
    <t>学校数</t>
  </si>
  <si>
    <t>&lt;専修学校&gt;（公立）</t>
  </si>
  <si>
    <t>&lt;専修学校&gt;（国公私計）</t>
  </si>
  <si>
    <t>そ の 他</t>
  </si>
  <si>
    <t>スポーツ</t>
  </si>
  <si>
    <t>法律行政</t>
  </si>
  <si>
    <t>動　　物</t>
  </si>
  <si>
    <t>受験・補習</t>
  </si>
  <si>
    <t>通訳・ガイド</t>
  </si>
  <si>
    <t>写    真</t>
  </si>
  <si>
    <t>演劇・映画</t>
  </si>
  <si>
    <t>外 国 語</t>
  </si>
  <si>
    <t>茶 華 道</t>
  </si>
  <si>
    <t xml:space="preserve"> デザイン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</si>
  <si>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</si>
  <si>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</si>
  <si>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</si>
  <si>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</si>
  <si>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</si>
  <si>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</si>
  <si>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</si>
  <si>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</si>
  <si>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服飾・家政関係</t>
  </si>
  <si>
    <t>ビジネス</t>
  </si>
  <si>
    <t>情　　報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</si>
  <si>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</si>
  <si>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</si>
  <si>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</si>
  <si>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</si>
  <si>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</si>
  <si>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</si>
  <si>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</si>
  <si>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</si>
  <si>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</si>
  <si>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</si>
  <si>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</si>
  <si>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製菓・製パン</t>
  </si>
  <si>
    <t>美    容</t>
  </si>
  <si>
    <t>理    容</t>
  </si>
  <si>
    <t>調    理</t>
  </si>
  <si>
    <t xml:space="preserve"> </t>
  </si>
  <si>
    <t>栄    養</t>
  </si>
  <si>
    <t>衛生関係</t>
  </si>
  <si>
    <t>理学・作業療法</t>
  </si>
  <si>
    <t>柔道整復</t>
  </si>
  <si>
    <t>はり･きゅう・あんま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</si>
  <si>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</si>
  <si>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</si>
  <si>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</si>
  <si>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</si>
  <si>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</si>
  <si>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</si>
  <si>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</si>
  <si>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</si>
  <si>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</si>
  <si>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</si>
  <si>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</si>
  <si>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</si>
  <si>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</si>
  <si>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</si>
  <si>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</si>
  <si>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</si>
  <si>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</si>
  <si>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</si>
  <si>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測    量</t>
  </si>
  <si>
    <t>工業関係</t>
  </si>
  <si>
    <t>私　立</t>
  </si>
  <si>
    <t>…</t>
  </si>
  <si>
    <t>公　立</t>
  </si>
  <si>
    <t>国　立</t>
  </si>
  <si>
    <t>一般課程</t>
  </si>
  <si>
    <t>専門課程</t>
  </si>
  <si>
    <t>高等課程</t>
  </si>
  <si>
    <t>&lt;専修学校&gt;（国公私計）</t>
  </si>
  <si>
    <t>スポーツ</t>
  </si>
  <si>
    <t>ビジネス</t>
  </si>
  <si>
    <t>情　　報</t>
  </si>
  <si>
    <t>はり･きゅう・あんま</t>
  </si>
  <si>
    <t>（つづき）</t>
  </si>
  <si>
    <t>&lt;専修学校&gt;（公立）</t>
  </si>
  <si>
    <t>（単位：校，人）</t>
  </si>
  <si>
    <t>ﾌｧｯｼｮﾝﾋﾞｼﾞﾈｽ</t>
  </si>
  <si>
    <t>富谷市</t>
  </si>
  <si>
    <t>富谷市</t>
  </si>
  <si>
    <t>教育・社会福祉関係</t>
  </si>
  <si>
    <t>情　　報</t>
  </si>
  <si>
    <t>（単位：校，学科，人）</t>
  </si>
  <si>
    <t>学科別学校数 （延数）</t>
  </si>
  <si>
    <t>入学定員 （春期）</t>
  </si>
  <si>
    <t>入学志願者数 （春期）</t>
  </si>
  <si>
    <t>入学者数 （春期）</t>
  </si>
  <si>
    <t>卒業者数 （前年度間）</t>
  </si>
  <si>
    <t>学 科 数</t>
  </si>
  <si>
    <t>生 徒 数</t>
  </si>
  <si>
    <t>生 徒 数</t>
  </si>
  <si>
    <t>卒業者数 （前年度間）</t>
  </si>
  <si>
    <t>区　分</t>
  </si>
  <si>
    <t>ファッションビジネス</t>
  </si>
  <si>
    <t>平成30年度</t>
  </si>
  <si>
    <t>第５９表　　　市町村別学校数・生徒数・教員数及び職員数（本務者）（２－１）</t>
  </si>
  <si>
    <t>第５９表　　　市町村別学校数・生徒数・教員数及び職員数（本務者）（２－２）</t>
  </si>
  <si>
    <t>第６０表　　　学　科　別　学　校　数　・　学　科　数　・　生　徒　数　・　入　学　状　況　及　び　卒　業　者　数　（２－１）</t>
  </si>
  <si>
    <t xml:space="preserve"> 第６０表　　　学　科　別　学　校　数　・　学　科　数　・　生　徒　数　・　入　学　状　況　及　び　卒　業　者　数　（２－２）</t>
  </si>
  <si>
    <t>令和元年度</t>
  </si>
  <si>
    <t>平成30年度</t>
  </si>
  <si>
    <t>令和元年度</t>
  </si>
  <si>
    <t>計</t>
  </si>
  <si>
    <t>計</t>
  </si>
  <si>
    <t>（つづき）</t>
  </si>
  <si>
    <t>学科別
学校数
（延数）</t>
  </si>
  <si>
    <t>平成30年度</t>
  </si>
  <si>
    <t>令和元年度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</si>
</sst>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  <numFmt numFmtId="192" formatCode="0.000000"/>
    <numFmt numFmtId="193" formatCode="#,##0.0"/>
    <numFmt numFmtId="194" formatCode="#,###.#;\-#,###.#;\-"/>
    <numFmt numFmtId="195" formatCode="#,##0.0;\-#,##0.0;\-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9"/>
      <name val="書院細明朝体"/>
      <family val="1"/>
    </font>
    <font>
      <b/>
      <sz val="11"/>
      <name val="明朝"/>
      <family val="1"/>
    </font>
    <font>
      <sz val="6"/>
      <name val="ＭＳ Ｐゴシック"/>
      <family val="3"/>
    </font>
    <font>
      <b/>
      <sz val="11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書院細明朝体"/>
      <family val="1"/>
    </font>
    <font>
      <b/>
      <sz val="10"/>
      <color indexed="10"/>
      <name val="書院細明朝体"/>
      <family val="1"/>
    </font>
    <font>
      <b/>
      <sz val="11"/>
      <color indexed="10"/>
      <name val="明朝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indexed="10"/>
      <name val="明朝"/>
      <family val="1"/>
    </font>
    <font>
      <sz val="9"/>
      <color indexed="10"/>
      <name val="書院細明朝体"/>
      <family val="1"/>
    </font>
    <font>
      <b/>
      <sz val="11"/>
      <color indexed="10"/>
      <name val="Terminal"/>
      <family val="0"/>
    </font>
    <font>
      <sz val="11"/>
      <color indexed="10"/>
      <name val="書院細明朝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書院細明朝体"/>
      <family val="1"/>
    </font>
    <font>
      <b/>
      <sz val="10"/>
      <color rgb="FFFF0000"/>
      <name val="書院細明朝体"/>
      <family val="1"/>
    </font>
    <font>
      <b/>
      <sz val="11"/>
      <color rgb="FFFF0000"/>
      <name val="明朝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1"/>
      <color rgb="FFFF0000"/>
      <name val="明朝"/>
      <family val="1"/>
    </font>
    <font>
      <sz val="9"/>
      <color rgb="FFFF0000"/>
      <name val="書院細明朝体"/>
      <family val="1"/>
    </font>
    <font>
      <b/>
      <sz val="11"/>
      <color rgb="FFFF0000"/>
      <name val="Terminal"/>
      <family val="0"/>
    </font>
    <font>
      <sz val="11"/>
      <color rgb="FFFF0000"/>
      <name val="書院細明朝体"/>
      <family val="1"/>
    </font>
    <font>
      <b/>
      <sz val="10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3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3" borderId="7" applyNumberFormat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0" fontId="67" fillId="0" borderId="0" applyNumberFormat="0" applyFill="0" applyBorder="0" applyAlignment="0" applyProtection="0"/>
    <xf numFmtId="0" fontId="68" fillId="34" borderId="0" applyNumberFormat="0" applyBorder="0" applyAlignment="0" applyProtection="0"/>
  </cellStyleXfs>
  <cellXfs count="275">
    <xf numFmtId="0" fontId="0" fillId="0" borderId="0" xfId="0" applyFont="1" applyAlignment="1">
      <alignment vertical="center"/>
    </xf>
    <xf numFmtId="182" fontId="23" fillId="0" borderId="0" xfId="83" applyNumberFormat="1" applyFont="1" applyFill="1" applyAlignment="1">
      <alignment vertical="center"/>
      <protection/>
    </xf>
    <xf numFmtId="182" fontId="23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Border="1" applyAlignment="1">
      <alignment vertical="center"/>
      <protection/>
    </xf>
    <xf numFmtId="182" fontId="14" fillId="0" borderId="0" xfId="83" applyNumberFormat="1" applyFont="1" applyFill="1" applyAlignment="1">
      <alignment vertical="center"/>
      <protection/>
    </xf>
    <xf numFmtId="182" fontId="23" fillId="0" borderId="0" xfId="83" applyNumberFormat="1" applyFont="1" applyFill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horizontal="right" vertical="center"/>
      <protection locked="0"/>
    </xf>
    <xf numFmtId="182" fontId="20" fillId="0" borderId="0" xfId="83" applyNumberFormat="1" applyFont="1" applyFill="1" applyBorder="1" applyAlignment="1" applyProtection="1">
      <alignment horizontal="center" vertical="center"/>
      <protection/>
    </xf>
    <xf numFmtId="182" fontId="23" fillId="0" borderId="0" xfId="83" applyNumberFormat="1" applyFont="1" applyFill="1" applyBorder="1" applyAlignment="1" applyProtection="1">
      <alignment vertical="center"/>
      <protection locked="0"/>
    </xf>
    <xf numFmtId="182" fontId="20" fillId="0" borderId="13" xfId="83" applyNumberFormat="1" applyFont="1" applyFill="1" applyBorder="1" applyAlignment="1">
      <alignment vertical="center"/>
      <protection/>
    </xf>
    <xf numFmtId="182" fontId="23" fillId="0" borderId="14" xfId="83" applyNumberFormat="1" applyFont="1" applyFill="1" applyBorder="1" applyAlignment="1">
      <alignment vertical="center"/>
      <protection/>
    </xf>
    <xf numFmtId="182" fontId="23" fillId="0" borderId="13" xfId="83" applyNumberFormat="1" applyFont="1" applyFill="1" applyBorder="1" applyAlignment="1">
      <alignment vertical="center"/>
      <protection/>
    </xf>
    <xf numFmtId="182" fontId="20" fillId="0" borderId="0" xfId="83" applyNumberFormat="1" applyFont="1" applyFill="1" applyBorder="1" applyAlignment="1">
      <alignment vertical="center"/>
      <protection/>
    </xf>
    <xf numFmtId="182" fontId="20" fillId="0" borderId="0" xfId="83" applyNumberFormat="1" applyFont="1" applyFill="1" applyAlignment="1">
      <alignment vertical="center"/>
      <protection/>
    </xf>
    <xf numFmtId="182" fontId="20" fillId="0" borderId="0" xfId="83" applyNumberFormat="1" applyFont="1" applyFill="1" applyBorder="1" applyAlignment="1" applyProtection="1">
      <alignment horizontal="right" vertical="center"/>
      <protection/>
    </xf>
    <xf numFmtId="182" fontId="20" fillId="0" borderId="0" xfId="83" applyNumberFormat="1" applyFont="1" applyFill="1" applyAlignment="1" applyProtection="1">
      <alignment vertical="center"/>
      <protection locked="0"/>
    </xf>
    <xf numFmtId="182" fontId="20" fillId="0" borderId="14" xfId="83" applyNumberFormat="1" applyFont="1" applyFill="1" applyBorder="1" applyAlignment="1">
      <alignment vertical="center"/>
      <protection/>
    </xf>
    <xf numFmtId="182" fontId="20" fillId="0" borderId="0" xfId="83" applyNumberFormat="1" applyFont="1" applyFill="1" applyAlignment="1">
      <alignment horizontal="right" vertical="center"/>
      <protection/>
    </xf>
    <xf numFmtId="182" fontId="20" fillId="0" borderId="15" xfId="83" applyNumberFormat="1" applyFont="1" applyFill="1" applyBorder="1" applyAlignment="1">
      <alignment vertical="center"/>
      <protection/>
    </xf>
    <xf numFmtId="182" fontId="20" fillId="0" borderId="13" xfId="83" applyNumberFormat="1" applyFont="1" applyFill="1" applyBorder="1" applyAlignment="1">
      <alignment horizontal="right" vertical="center"/>
      <protection/>
    </xf>
    <xf numFmtId="182" fontId="20" fillId="0" borderId="13" xfId="83" applyNumberFormat="1" applyFont="1" applyFill="1" applyBorder="1" applyAlignment="1" applyProtection="1">
      <alignment vertical="center"/>
      <protection locked="0"/>
    </xf>
    <xf numFmtId="182" fontId="20" fillId="0" borderId="13" xfId="83" applyNumberFormat="1" applyFont="1" applyFill="1" applyBorder="1" applyAlignment="1" applyProtection="1">
      <alignment horizontal="left" vertical="center"/>
      <protection/>
    </xf>
    <xf numFmtId="183" fontId="21" fillId="0" borderId="0" xfId="85" applyNumberFormat="1" applyFont="1" applyFill="1" applyAlignment="1">
      <alignment vertical="center"/>
      <protection/>
    </xf>
    <xf numFmtId="183" fontId="19" fillId="0" borderId="16" xfId="85" applyNumberFormat="1" applyFont="1" applyFill="1" applyBorder="1" applyAlignment="1" applyProtection="1">
      <alignment horizontal="center" vertical="center" shrinkToFit="1"/>
      <protection/>
    </xf>
    <xf numFmtId="183" fontId="19" fillId="0" borderId="0" xfId="85" applyNumberFormat="1" applyFont="1" applyFill="1" applyBorder="1" applyAlignment="1">
      <alignment horizontal="center" vertical="center"/>
      <protection/>
    </xf>
    <xf numFmtId="183" fontId="19" fillId="0" borderId="17" xfId="85" applyNumberFormat="1" applyFont="1" applyFill="1" applyBorder="1" applyAlignment="1">
      <alignment horizontal="center" vertical="center" shrinkToFit="1"/>
      <protection/>
    </xf>
    <xf numFmtId="183" fontId="20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/>
    </xf>
    <xf numFmtId="183" fontId="19" fillId="0" borderId="17" xfId="85" applyNumberFormat="1" applyFont="1" applyFill="1" applyBorder="1" applyAlignment="1" applyProtection="1">
      <alignment horizontal="center" vertical="center" shrinkToFit="1"/>
      <protection/>
    </xf>
    <xf numFmtId="183" fontId="19" fillId="0" borderId="17" xfId="85" applyNumberFormat="1" applyFont="1" applyFill="1" applyBorder="1" applyAlignment="1" applyProtection="1" quotePrefix="1">
      <alignment horizontal="center" vertical="center" shrinkToFit="1"/>
      <protection/>
    </xf>
    <xf numFmtId="183" fontId="17" fillId="0" borderId="0" xfId="85" applyNumberFormat="1" applyFont="1" applyFill="1" applyAlignment="1">
      <alignment vertical="center"/>
      <protection/>
    </xf>
    <xf numFmtId="183" fontId="19" fillId="0" borderId="16" xfId="85" applyNumberFormat="1" applyFont="1" applyFill="1" applyBorder="1" applyAlignment="1">
      <alignment horizontal="center" vertical="center" shrinkToFit="1"/>
      <protection/>
    </xf>
    <xf numFmtId="183" fontId="19" fillId="0" borderId="17" xfId="85" applyNumberFormat="1" applyFont="1" applyFill="1" applyBorder="1" applyAlignment="1" quotePrefix="1">
      <alignment horizontal="center" vertical="center" shrinkToFit="1"/>
      <protection/>
    </xf>
    <xf numFmtId="183" fontId="19" fillId="0" borderId="0" xfId="85" applyNumberFormat="1" applyFont="1" applyFill="1" applyBorder="1" applyAlignment="1">
      <alignment vertical="center"/>
      <protection/>
    </xf>
    <xf numFmtId="183" fontId="19" fillId="0" borderId="0" xfId="85" applyNumberFormat="1" applyFont="1" applyFill="1" applyBorder="1" applyAlignment="1" applyProtection="1">
      <alignment vertical="center"/>
      <protection/>
    </xf>
    <xf numFmtId="183" fontId="19" fillId="0" borderId="14" xfId="85" applyNumberFormat="1" applyFont="1" applyFill="1" applyBorder="1" applyAlignment="1">
      <alignment horizontal="center" vertical="center"/>
      <protection/>
    </xf>
    <xf numFmtId="183" fontId="19" fillId="0" borderId="13" xfId="85" applyNumberFormat="1" applyFont="1" applyFill="1" applyBorder="1" applyAlignment="1">
      <alignment vertical="center"/>
      <protection/>
    </xf>
    <xf numFmtId="183" fontId="19" fillId="0" borderId="15" xfId="85" applyNumberFormat="1" applyFont="1" applyFill="1" applyBorder="1" applyAlignment="1">
      <alignment horizontal="center" vertical="center"/>
      <protection/>
    </xf>
    <xf numFmtId="183" fontId="19" fillId="0" borderId="0" xfId="85" applyNumberFormat="1" applyFont="1" applyFill="1" applyBorder="1" applyAlignment="1" applyProtection="1">
      <alignment horizontal="left" vertical="center"/>
      <protection/>
    </xf>
    <xf numFmtId="183" fontId="19" fillId="0" borderId="0" xfId="85" applyNumberFormat="1" applyFont="1" applyFill="1" applyBorder="1" applyAlignment="1" applyProtection="1">
      <alignment horizontal="right" vertical="center"/>
      <protection/>
    </xf>
    <xf numFmtId="183" fontId="19" fillId="0" borderId="18" xfId="85" applyNumberFormat="1" applyFont="1" applyFill="1" applyBorder="1" applyAlignment="1">
      <alignment horizontal="center" vertical="center"/>
      <protection/>
    </xf>
    <xf numFmtId="183" fontId="19" fillId="0" borderId="19" xfId="85" applyNumberFormat="1" applyFont="1" applyFill="1" applyBorder="1" applyAlignment="1">
      <alignment vertical="center"/>
      <protection/>
    </xf>
    <xf numFmtId="183" fontId="19" fillId="0" borderId="18" xfId="85" applyNumberFormat="1" applyFont="1" applyFill="1" applyBorder="1" applyAlignment="1">
      <alignment vertical="center"/>
      <protection/>
    </xf>
    <xf numFmtId="183" fontId="19" fillId="0" borderId="13" xfId="85" applyNumberFormat="1" applyFont="1" applyFill="1" applyBorder="1" applyAlignment="1">
      <alignment horizontal="center" vertical="center"/>
      <protection/>
    </xf>
    <xf numFmtId="183" fontId="19" fillId="0" borderId="20" xfId="85" applyNumberFormat="1" applyFont="1" applyFill="1" applyBorder="1" applyAlignment="1">
      <alignment vertical="center"/>
      <protection/>
    </xf>
    <xf numFmtId="183" fontId="19" fillId="0" borderId="3" xfId="85" applyNumberFormat="1" applyFont="1" applyFill="1" applyBorder="1" applyAlignment="1" applyProtection="1">
      <alignment horizontal="center" vertical="center"/>
      <protection/>
    </xf>
    <xf numFmtId="183" fontId="19" fillId="0" borderId="21" xfId="85" applyNumberFormat="1" applyFont="1" applyFill="1" applyBorder="1" applyAlignment="1">
      <alignment horizontal="center" vertical="center"/>
      <protection/>
    </xf>
    <xf numFmtId="183" fontId="19" fillId="0" borderId="0" xfId="85" applyNumberFormat="1" applyFont="1" applyFill="1" applyAlignment="1">
      <alignment vertical="center"/>
      <protection/>
    </xf>
    <xf numFmtId="182" fontId="20" fillId="0" borderId="0" xfId="83" applyNumberFormat="1" applyFont="1" applyFill="1" applyBorder="1" applyAlignment="1">
      <alignment horizontal="right"/>
      <protection/>
    </xf>
    <xf numFmtId="182" fontId="23" fillId="0" borderId="0" xfId="83" applyNumberFormat="1" applyFont="1" applyFill="1" applyAlignment="1">
      <alignment/>
      <protection/>
    </xf>
    <xf numFmtId="182" fontId="20" fillId="0" borderId="0" xfId="83" applyNumberFormat="1" applyFont="1" applyFill="1" applyBorder="1" applyAlignment="1" applyProtection="1">
      <alignment horizontal="right"/>
      <protection/>
    </xf>
    <xf numFmtId="182" fontId="20" fillId="0" borderId="0" xfId="83" applyNumberFormat="1" applyFont="1" applyFill="1" applyBorder="1" applyAlignment="1" applyProtection="1">
      <alignment horizontal="right"/>
      <protection locked="0"/>
    </xf>
    <xf numFmtId="182" fontId="20" fillId="0" borderId="0" xfId="83" applyNumberFormat="1" applyFont="1" applyFill="1" applyAlignment="1">
      <alignment horizontal="right"/>
      <protection/>
    </xf>
    <xf numFmtId="182" fontId="14" fillId="0" borderId="0" xfId="83" applyNumberFormat="1" applyFont="1" applyFill="1" applyAlignment="1">
      <alignment/>
      <protection/>
    </xf>
    <xf numFmtId="182" fontId="20" fillId="0" borderId="22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>
      <alignment/>
      <protection/>
    </xf>
    <xf numFmtId="182" fontId="23" fillId="0" borderId="0" xfId="83" applyNumberFormat="1" applyFont="1" applyFill="1" applyBorder="1" applyAlignment="1">
      <alignment/>
      <protection/>
    </xf>
    <xf numFmtId="183" fontId="69" fillId="0" borderId="13" xfId="85" applyNumberFormat="1" applyFont="1" applyFill="1" applyBorder="1" applyAlignment="1">
      <alignment vertical="center"/>
      <protection/>
    </xf>
    <xf numFmtId="183" fontId="69" fillId="0" borderId="14" xfId="85" applyNumberFormat="1" applyFont="1" applyFill="1" applyBorder="1" applyAlignment="1">
      <alignment horizontal="center" vertical="center"/>
      <protection/>
    </xf>
    <xf numFmtId="183" fontId="70" fillId="0" borderId="0" xfId="85" applyNumberFormat="1" applyFont="1" applyFill="1" applyBorder="1" applyAlignment="1" applyProtection="1">
      <alignment horizontal="left" vertical="center"/>
      <protection/>
    </xf>
    <xf numFmtId="183" fontId="70" fillId="0" borderId="15" xfId="85" applyNumberFormat="1" applyFont="1" applyFill="1" applyBorder="1" applyAlignment="1">
      <alignment horizontal="center" vertical="center"/>
      <protection/>
    </xf>
    <xf numFmtId="182" fontId="71" fillId="0" borderId="0" xfId="83" applyNumberFormat="1" applyFont="1" applyFill="1" applyAlignment="1">
      <alignment vertical="center"/>
      <protection/>
    </xf>
    <xf numFmtId="182" fontId="20" fillId="0" borderId="22" xfId="83" applyNumberFormat="1" applyFont="1" applyFill="1" applyBorder="1" applyAlignment="1">
      <alignment vertical="center"/>
      <protection/>
    </xf>
    <xf numFmtId="182" fontId="72" fillId="0" borderId="0" xfId="83" applyNumberFormat="1" applyFont="1" applyFill="1" applyBorder="1" applyAlignment="1">
      <alignment horizontal="right" vertical="center"/>
      <protection/>
    </xf>
    <xf numFmtId="37" fontId="20" fillId="0" borderId="0" xfId="85" applyFont="1" applyFill="1" applyAlignment="1">
      <alignment horizontal="center" vertical="center"/>
      <protection/>
    </xf>
    <xf numFmtId="183" fontId="20" fillId="0" borderId="20" xfId="84" applyNumberFormat="1" applyFont="1" applyFill="1" applyBorder="1" applyAlignment="1">
      <alignment horizontal="centerContinuous" vertical="center"/>
      <protection/>
    </xf>
    <xf numFmtId="183" fontId="20" fillId="0" borderId="13" xfId="84" applyNumberFormat="1" applyFont="1" applyFill="1" applyBorder="1" applyAlignment="1" applyProtection="1">
      <alignment horizontal="centerContinuous" vertical="center"/>
      <protection/>
    </xf>
    <xf numFmtId="183" fontId="20" fillId="0" borderId="13" xfId="84" applyNumberFormat="1" applyFont="1" applyFill="1" applyBorder="1" applyAlignment="1">
      <alignment horizontal="centerContinuous" vertical="center"/>
      <protection/>
    </xf>
    <xf numFmtId="182" fontId="20" fillId="0" borderId="15" xfId="83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Continuous" vertical="center"/>
      <protection/>
    </xf>
    <xf numFmtId="183" fontId="20" fillId="0" borderId="20" xfId="84" applyNumberFormat="1" applyFont="1" applyFill="1" applyBorder="1" applyAlignment="1">
      <alignment horizontal="center" vertical="center"/>
      <protection/>
    </xf>
    <xf numFmtId="183" fontId="20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71" fillId="0" borderId="0" xfId="83" applyNumberFormat="1" applyFont="1" applyFill="1" applyBorder="1" applyAlignment="1">
      <alignment vertical="center"/>
      <protection/>
    </xf>
    <xf numFmtId="182" fontId="73" fillId="0" borderId="15" xfId="83" applyNumberFormat="1" applyFont="1" applyFill="1" applyBorder="1" applyAlignment="1">
      <alignment vertical="center"/>
      <protection/>
    </xf>
    <xf numFmtId="182" fontId="74" fillId="0" borderId="0" xfId="83" applyNumberFormat="1" applyFont="1" applyFill="1" applyBorder="1" applyAlignment="1">
      <alignment vertical="center"/>
      <protection/>
    </xf>
    <xf numFmtId="182" fontId="74" fillId="0" borderId="15" xfId="83" applyNumberFormat="1" applyFont="1" applyFill="1" applyBorder="1" applyAlignment="1">
      <alignment vertical="center"/>
      <protection/>
    </xf>
    <xf numFmtId="182" fontId="74" fillId="0" borderId="0" xfId="83" applyNumberFormat="1" applyFont="1" applyFill="1" applyAlignment="1">
      <alignment vertical="center"/>
      <protection/>
    </xf>
    <xf numFmtId="182" fontId="23" fillId="0" borderId="0" xfId="82" applyNumberFormat="1" applyFont="1" applyFill="1" applyBorder="1" applyAlignment="1">
      <alignment horizontal="right"/>
      <protection/>
    </xf>
    <xf numFmtId="182" fontId="20" fillId="0" borderId="15" xfId="82" applyNumberFormat="1" applyFont="1" applyFill="1" applyBorder="1" applyAlignment="1" applyProtection="1">
      <alignment horizontal="right"/>
      <protection/>
    </xf>
    <xf numFmtId="182" fontId="20" fillId="0" borderId="15" xfId="82" applyNumberFormat="1" applyFont="1" applyFill="1" applyBorder="1" applyAlignment="1" applyProtection="1">
      <alignment horizontal="distributed"/>
      <protection/>
    </xf>
    <xf numFmtId="182" fontId="20" fillId="0" borderId="0" xfId="82" applyNumberFormat="1" applyFont="1" applyFill="1" applyBorder="1" applyAlignment="1" applyProtection="1">
      <alignment horizontal="distributed"/>
      <protection/>
    </xf>
    <xf numFmtId="182" fontId="23" fillId="0" borderId="0" xfId="82" applyNumberFormat="1" applyFont="1" applyFill="1" applyBorder="1" applyAlignment="1">
      <alignment horizontal="left"/>
      <protection/>
    </xf>
    <xf numFmtId="182" fontId="75" fillId="0" borderId="0" xfId="83" applyNumberFormat="1" applyFont="1" applyFill="1" applyAlignment="1">
      <alignment horizontal="right" vertical="center"/>
      <protection/>
    </xf>
    <xf numFmtId="183" fontId="20" fillId="0" borderId="23" xfId="84" applyNumberFormat="1" applyFont="1" applyFill="1" applyBorder="1" applyAlignment="1">
      <alignment horizontal="centerContinuous" vertical="center"/>
      <protection/>
    </xf>
    <xf numFmtId="183" fontId="20" fillId="0" borderId="2" xfId="84" applyNumberFormat="1" applyFont="1" applyFill="1" applyBorder="1" applyAlignment="1" applyProtection="1">
      <alignment horizontal="centerContinuous" vertical="center"/>
      <protection/>
    </xf>
    <xf numFmtId="183" fontId="20" fillId="0" borderId="2" xfId="84" applyNumberFormat="1" applyFont="1" applyFill="1" applyBorder="1" applyAlignment="1">
      <alignment horizontal="centerContinuous" vertical="center"/>
      <protection/>
    </xf>
    <xf numFmtId="183" fontId="20" fillId="0" borderId="24" xfId="84" applyNumberFormat="1" applyFont="1" applyFill="1" applyBorder="1" applyAlignment="1">
      <alignment horizontal="centerContinuous" vertical="center"/>
      <protection/>
    </xf>
    <xf numFmtId="182" fontId="20" fillId="0" borderId="15" xfId="83" applyNumberFormat="1" applyFont="1" applyFill="1" applyBorder="1" applyAlignment="1" applyProtection="1">
      <alignment horizontal="right" vertical="center"/>
      <protection locked="0"/>
    </xf>
    <xf numFmtId="182" fontId="20" fillId="0" borderId="0" xfId="82" applyNumberFormat="1" applyFont="1" applyFill="1" applyBorder="1" applyAlignment="1">
      <alignment horizontal="right"/>
      <protection/>
    </xf>
    <xf numFmtId="182" fontId="20" fillId="0" borderId="0" xfId="82" applyNumberFormat="1" applyFont="1" applyFill="1" applyBorder="1" applyAlignment="1">
      <alignment horizontal="left"/>
      <protection/>
    </xf>
    <xf numFmtId="183" fontId="20" fillId="0" borderId="0" xfId="85" applyNumberFormat="1" applyFont="1" applyFill="1" applyAlignment="1">
      <alignment horizontal="centerContinuous" vertical="center"/>
      <protection/>
    </xf>
    <xf numFmtId="0" fontId="25" fillId="0" borderId="0" xfId="81" applyFont="1" applyFill="1" applyAlignment="1">
      <alignment vertical="center"/>
      <protection/>
    </xf>
    <xf numFmtId="183" fontId="23" fillId="0" borderId="0" xfId="85" applyNumberFormat="1" applyFont="1" applyFill="1" applyAlignment="1">
      <alignment vertical="center"/>
      <protection/>
    </xf>
    <xf numFmtId="183" fontId="20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Alignment="1">
      <alignment vertical="center"/>
      <protection/>
    </xf>
    <xf numFmtId="0" fontId="20" fillId="0" borderId="0" xfId="81" applyFont="1" applyFill="1" applyAlignment="1">
      <alignment vertical="center"/>
      <protection/>
    </xf>
    <xf numFmtId="0" fontId="20" fillId="0" borderId="0" xfId="81" applyFont="1" applyFill="1" applyAlignment="1">
      <alignment horizontal="right" vertical="center"/>
      <protection/>
    </xf>
    <xf numFmtId="183" fontId="20" fillId="0" borderId="18" xfId="85" applyNumberFormat="1" applyFont="1" applyFill="1" applyBorder="1" applyAlignment="1">
      <alignment vertical="center"/>
      <protection/>
    </xf>
    <xf numFmtId="183" fontId="20" fillId="0" borderId="18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0" fontId="25" fillId="0" borderId="0" xfId="81" applyFont="1" applyFill="1" applyBorder="1" applyAlignment="1">
      <alignment vertical="center"/>
      <protection/>
    </xf>
    <xf numFmtId="183" fontId="20" fillId="0" borderId="13" xfId="85" applyNumberFormat="1" applyFont="1" applyFill="1" applyBorder="1" applyAlignment="1">
      <alignment vertical="center"/>
      <protection/>
    </xf>
    <xf numFmtId="183" fontId="20" fillId="0" borderId="15" xfId="85" applyNumberFormat="1" applyFont="1" applyFill="1" applyBorder="1" applyAlignment="1">
      <alignment horizontal="center" vertical="center"/>
      <protection/>
    </xf>
    <xf numFmtId="0" fontId="25" fillId="0" borderId="18" xfId="81" applyFont="1" applyFill="1" applyBorder="1" applyAlignment="1">
      <alignment vertical="center"/>
      <protection/>
    </xf>
    <xf numFmtId="0" fontId="25" fillId="0" borderId="21" xfId="8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0" xfId="85" applyNumberFormat="1" applyFont="1" applyFill="1" applyBorder="1" applyAlignment="1">
      <alignment horizontal="right" vertical="center"/>
      <protection/>
    </xf>
    <xf numFmtId="183" fontId="20" fillId="0" borderId="15" xfId="85" applyNumberFormat="1" applyFont="1" applyFill="1" applyBorder="1" applyAlignment="1">
      <alignment vertical="center"/>
      <protection/>
    </xf>
    <xf numFmtId="183" fontId="14" fillId="0" borderId="0" xfId="85" applyNumberFormat="1" applyFont="1" applyFill="1" applyAlignment="1">
      <alignment vertical="center"/>
      <protection/>
    </xf>
    <xf numFmtId="0" fontId="14" fillId="0" borderId="0" xfId="81" applyFont="1" applyFill="1" applyBorder="1" applyAlignment="1">
      <alignment vertical="center"/>
      <protection/>
    </xf>
    <xf numFmtId="0" fontId="14" fillId="0" borderId="0" xfId="81" applyFont="1" applyFill="1" applyAlignment="1">
      <alignment vertical="center"/>
      <protection/>
    </xf>
    <xf numFmtId="0" fontId="76" fillId="0" borderId="0" xfId="81" applyFont="1" applyFill="1" applyBorder="1" applyAlignment="1">
      <alignment vertical="center"/>
      <protection/>
    </xf>
    <xf numFmtId="0" fontId="76" fillId="0" borderId="0" xfId="81" applyFont="1" applyFill="1" applyAlignment="1">
      <alignment vertical="center"/>
      <protection/>
    </xf>
    <xf numFmtId="183" fontId="71" fillId="0" borderId="0" xfId="85" applyNumberFormat="1" applyFont="1" applyFill="1" applyAlignment="1">
      <alignment vertical="center"/>
      <protection/>
    </xf>
    <xf numFmtId="183" fontId="77" fillId="0" borderId="0" xfId="85" applyNumberFormat="1" applyFont="1" applyFill="1" applyBorder="1" applyAlignment="1">
      <alignment vertical="center"/>
      <protection/>
    </xf>
    <xf numFmtId="183" fontId="74" fillId="0" borderId="0" xfId="85" applyNumberFormat="1" applyFont="1" applyFill="1" applyBorder="1" applyAlignment="1">
      <alignment vertical="center"/>
      <protection/>
    </xf>
    <xf numFmtId="183" fontId="74" fillId="0" borderId="0" xfId="85" applyNumberFormat="1" applyFont="1" applyFill="1" applyAlignment="1">
      <alignment vertical="center"/>
      <protection/>
    </xf>
    <xf numFmtId="183" fontId="14" fillId="0" borderId="0" xfId="85" applyNumberFormat="1" applyFont="1" applyFill="1" applyBorder="1" applyAlignment="1" applyProtection="1">
      <alignment horizontal="center" vertical="center"/>
      <protection/>
    </xf>
    <xf numFmtId="183" fontId="14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0" fillId="0" borderId="0" xfId="85" applyNumberFormat="1" applyFont="1" applyFill="1" applyBorder="1" applyAlignment="1" applyProtection="1">
      <alignment vertical="center"/>
      <protection locked="0"/>
    </xf>
    <xf numFmtId="183" fontId="20" fillId="0" borderId="15" xfId="85" applyNumberFormat="1" applyFont="1" applyFill="1" applyBorder="1" applyAlignment="1">
      <alignment horizontal="right" vertical="center"/>
      <protection/>
    </xf>
    <xf numFmtId="183" fontId="23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 shrinkToFit="1"/>
      <protection/>
    </xf>
    <xf numFmtId="183" fontId="20" fillId="0" borderId="0" xfId="85" applyNumberFormat="1" applyFont="1" applyFill="1" applyBorder="1" applyAlignment="1">
      <alignment vertical="center" shrinkToFit="1"/>
      <protection/>
    </xf>
    <xf numFmtId="183" fontId="20" fillId="0" borderId="0" xfId="85" applyNumberFormat="1" applyFont="1" applyFill="1" applyBorder="1" applyAlignment="1" applyProtection="1">
      <alignment vertical="center" shrinkToFit="1"/>
      <protection locked="0"/>
    </xf>
    <xf numFmtId="183" fontId="20" fillId="0" borderId="15" xfId="85" applyNumberFormat="1" applyFont="1" applyFill="1" applyBorder="1" applyAlignment="1">
      <alignment horizontal="right" vertical="center" shrinkToFit="1"/>
      <protection/>
    </xf>
    <xf numFmtId="183" fontId="20" fillId="0" borderId="15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 quotePrefix="1">
      <alignment horizontal="right" vertical="center"/>
      <protection/>
    </xf>
    <xf numFmtId="183" fontId="20" fillId="0" borderId="0" xfId="85" applyNumberFormat="1" applyFont="1" applyFill="1" applyBorder="1" applyAlignment="1" quotePrefix="1">
      <alignment horizontal="center" vertical="center"/>
      <protection/>
    </xf>
    <xf numFmtId="183" fontId="20" fillId="0" borderId="0" xfId="85" applyNumberFormat="1" applyFont="1" applyFill="1" applyBorder="1" applyAlignment="1" applyProtection="1" quotePrefix="1">
      <alignment horizontal="right" vertical="center"/>
      <protection/>
    </xf>
    <xf numFmtId="183" fontId="20" fillId="0" borderId="0" xfId="85" applyNumberFormat="1" applyFont="1" applyFill="1" applyBorder="1" applyAlignment="1" applyProtection="1" quotePrefix="1">
      <alignment horizontal="center" vertical="center"/>
      <protection/>
    </xf>
    <xf numFmtId="183" fontId="20" fillId="0" borderId="13" xfId="85" applyNumberFormat="1" applyFont="1" applyFill="1" applyBorder="1" applyAlignment="1" applyProtection="1">
      <alignment horizontal="right" vertical="center"/>
      <protection/>
    </xf>
    <xf numFmtId="183" fontId="20" fillId="0" borderId="13" xfId="85" applyNumberFormat="1" applyFont="1" applyFill="1" applyBorder="1" applyAlignment="1" applyProtection="1">
      <alignment vertical="center"/>
      <protection/>
    </xf>
    <xf numFmtId="183" fontId="20" fillId="0" borderId="14" xfId="85" applyNumberFormat="1" applyFont="1" applyFill="1" applyBorder="1" applyAlignment="1">
      <alignment horizontal="right" vertical="center"/>
      <protection/>
    </xf>
    <xf numFmtId="183" fontId="23" fillId="0" borderId="0" xfId="85" applyNumberFormat="1" applyFont="1" applyFill="1" applyAlignment="1">
      <alignment horizontal="center" vertical="center" textRotation="255"/>
      <protection/>
    </xf>
    <xf numFmtId="183" fontId="23" fillId="0" borderId="0" xfId="85" applyNumberFormat="1" applyFont="1" applyFill="1" applyAlignment="1">
      <alignment horizontal="center" vertical="center"/>
      <protection/>
    </xf>
    <xf numFmtId="183" fontId="19" fillId="0" borderId="3" xfId="85" applyNumberFormat="1" applyFont="1" applyFill="1" applyBorder="1" applyAlignment="1" applyProtection="1">
      <alignment horizontal="center" vertical="center" shrinkToFit="1"/>
      <protection/>
    </xf>
    <xf numFmtId="183" fontId="20" fillId="0" borderId="19" xfId="85" applyNumberFormat="1" applyFont="1" applyFill="1" applyBorder="1" applyAlignment="1">
      <alignment horizontal="center" vertical="center"/>
      <protection/>
    </xf>
    <xf numFmtId="0" fontId="20" fillId="0" borderId="18" xfId="81" applyFont="1" applyFill="1" applyBorder="1" applyAlignment="1">
      <alignment vertical="center"/>
      <protection/>
    </xf>
    <xf numFmtId="0" fontId="20" fillId="0" borderId="21" xfId="81" applyFont="1" applyFill="1" applyBorder="1" applyAlignment="1">
      <alignment vertical="center"/>
      <protection/>
    </xf>
    <xf numFmtId="0" fontId="20" fillId="0" borderId="0" xfId="81" applyFont="1" applyFill="1" applyBorder="1" applyAlignment="1">
      <alignment vertical="center"/>
      <protection/>
    </xf>
    <xf numFmtId="183" fontId="20" fillId="0" borderId="22" xfId="85" applyNumberFormat="1" applyFont="1" applyFill="1" applyBorder="1" applyAlignment="1">
      <alignment horizontal="right" vertical="center"/>
      <protection/>
    </xf>
    <xf numFmtId="183" fontId="20" fillId="0" borderId="22" xfId="84" applyNumberFormat="1" applyFont="1" applyFill="1" applyBorder="1" applyAlignment="1" applyProtection="1">
      <alignment vertical="center"/>
      <protection/>
    </xf>
    <xf numFmtId="183" fontId="20" fillId="0" borderId="0" xfId="84" applyNumberFormat="1" applyFont="1" applyFill="1" applyBorder="1" applyAlignment="1" applyProtection="1">
      <alignment vertical="center"/>
      <protection/>
    </xf>
    <xf numFmtId="183" fontId="20" fillId="0" borderId="22" xfId="85" applyNumberFormat="1" applyFont="1" applyFill="1" applyBorder="1" applyAlignment="1" applyProtection="1">
      <alignment horizontal="right" vertical="center"/>
      <protection/>
    </xf>
    <xf numFmtId="183" fontId="20" fillId="0" borderId="20" xfId="85" applyNumberFormat="1" applyFont="1" applyFill="1" applyBorder="1" applyAlignment="1" applyProtection="1">
      <alignment horizontal="right" vertical="center"/>
      <protection/>
    </xf>
    <xf numFmtId="183" fontId="20" fillId="0" borderId="13" xfId="85" applyNumberFormat="1" applyFont="1" applyFill="1" applyBorder="1" applyAlignment="1" applyProtection="1">
      <alignment vertical="center"/>
      <protection locked="0"/>
    </xf>
    <xf numFmtId="183" fontId="20" fillId="0" borderId="0" xfId="85" applyNumberFormat="1" applyFont="1" applyFill="1" applyAlignment="1">
      <alignment horizontal="center" vertical="center" textRotation="255"/>
      <protection/>
    </xf>
    <xf numFmtId="183" fontId="20" fillId="0" borderId="0" xfId="85" applyNumberFormat="1" applyFont="1" applyFill="1" applyAlignment="1">
      <alignment horizontal="center" vertical="center"/>
      <protection/>
    </xf>
    <xf numFmtId="183" fontId="72" fillId="0" borderId="0" xfId="84" applyNumberFormat="1" applyFont="1" applyFill="1" applyBorder="1" applyAlignment="1" applyProtection="1">
      <alignment vertical="center"/>
      <protection/>
    </xf>
    <xf numFmtId="183" fontId="75" fillId="0" borderId="0" xfId="85" applyNumberFormat="1" applyFont="1" applyFill="1" applyBorder="1" applyAlignment="1">
      <alignment horizontal="right" vertical="center"/>
      <protection/>
    </xf>
    <xf numFmtId="183" fontId="75" fillId="0" borderId="0" xfId="85" applyNumberFormat="1" applyFont="1" applyFill="1" applyBorder="1" applyAlignment="1">
      <alignment vertical="center"/>
      <protection/>
    </xf>
    <xf numFmtId="183" fontId="75" fillId="0" borderId="15" xfId="85" applyNumberFormat="1" applyFont="1" applyFill="1" applyBorder="1" applyAlignment="1">
      <alignment vertical="center"/>
      <protection/>
    </xf>
    <xf numFmtId="182" fontId="20" fillId="0" borderId="0" xfId="83" applyNumberFormat="1" applyFont="1" applyFill="1" applyAlignment="1" applyProtection="1">
      <alignment horizontal="center" vertical="center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75" fillId="0" borderId="18" xfId="85" applyNumberFormat="1" applyFont="1" applyFill="1" applyBorder="1" applyAlignment="1">
      <alignment vertical="center"/>
      <protection/>
    </xf>
    <xf numFmtId="183" fontId="19" fillId="0" borderId="22" xfId="85" applyNumberFormat="1" applyFont="1" applyFill="1" applyBorder="1" applyAlignment="1">
      <alignment vertical="center"/>
      <protection/>
    </xf>
    <xf numFmtId="183" fontId="17" fillId="0" borderId="0" xfId="85" applyNumberFormat="1" applyFont="1" applyFill="1" applyBorder="1" applyAlignment="1" applyProtection="1">
      <alignment vertical="center"/>
      <protection/>
    </xf>
    <xf numFmtId="183" fontId="70" fillId="0" borderId="22" xfId="85" applyNumberFormat="1" applyFont="1" applyFill="1" applyBorder="1" applyAlignment="1" applyProtection="1">
      <alignment horizontal="left" vertical="center"/>
      <protection/>
    </xf>
    <xf numFmtId="183" fontId="70" fillId="0" borderId="0" xfId="85" applyNumberFormat="1" applyFont="1" applyFill="1" applyBorder="1" applyAlignment="1">
      <alignment horizontal="center" vertical="center"/>
      <protection/>
    </xf>
    <xf numFmtId="183" fontId="69" fillId="0" borderId="22" xfId="85" applyNumberFormat="1" applyFont="1" applyFill="1" applyBorder="1" applyAlignment="1">
      <alignment vertical="center"/>
      <protection/>
    </xf>
    <xf numFmtId="183" fontId="69" fillId="0" borderId="0" xfId="85" applyNumberFormat="1" applyFont="1" applyFill="1" applyBorder="1" applyAlignment="1">
      <alignment horizontal="center" vertical="center"/>
      <protection/>
    </xf>
    <xf numFmtId="183" fontId="19" fillId="0" borderId="22" xfId="85" applyNumberFormat="1" applyFont="1" applyFill="1" applyBorder="1" applyAlignment="1" applyProtection="1">
      <alignment horizontal="left" vertical="center"/>
      <protection/>
    </xf>
    <xf numFmtId="183" fontId="19" fillId="0" borderId="22" xfId="85" applyNumberFormat="1" applyFont="1" applyFill="1" applyBorder="1" applyAlignment="1" applyProtection="1">
      <alignment horizontal="center" vertical="center" shrinkToFit="1"/>
      <protection/>
    </xf>
    <xf numFmtId="183" fontId="19" fillId="0" borderId="20" xfId="85" applyNumberFormat="1" applyFont="1" applyFill="1" applyBorder="1" applyAlignment="1" applyProtection="1">
      <alignment horizontal="center" vertical="center" shrinkToFit="1"/>
      <protection/>
    </xf>
    <xf numFmtId="183" fontId="19" fillId="0" borderId="22" xfId="85" applyNumberFormat="1" applyFont="1" applyFill="1" applyBorder="1" applyAlignment="1" quotePrefix="1">
      <alignment horizontal="center" vertical="center" shrinkToFit="1"/>
      <protection/>
    </xf>
    <xf numFmtId="183" fontId="19" fillId="0" borderId="22" xfId="85" applyNumberFormat="1" applyFont="1" applyFill="1" applyBorder="1" applyAlignment="1">
      <alignment horizontal="center" vertical="center" shrinkToFit="1"/>
      <protection/>
    </xf>
    <xf numFmtId="183" fontId="19" fillId="0" borderId="20" xfId="85" applyNumberFormat="1" applyFont="1" applyFill="1" applyBorder="1" applyAlignment="1">
      <alignment horizontal="center" vertical="center" shrinkToFit="1"/>
      <protection/>
    </xf>
    <xf numFmtId="183" fontId="19" fillId="0" borderId="22" xfId="85" applyNumberFormat="1" applyFont="1" applyFill="1" applyBorder="1" applyAlignment="1" applyProtection="1" quotePrefix="1">
      <alignment horizontal="center" vertical="center" shrinkToFit="1"/>
      <protection/>
    </xf>
    <xf numFmtId="183" fontId="14" fillId="0" borderId="22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vertical="center"/>
      <protection/>
    </xf>
    <xf numFmtId="183" fontId="14" fillId="0" borderId="22" xfId="85" applyNumberFormat="1" applyFont="1" applyFill="1" applyBorder="1" applyAlignment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 locked="0"/>
    </xf>
    <xf numFmtId="182" fontId="14" fillId="0" borderId="0" xfId="82" applyNumberFormat="1" applyFont="1" applyFill="1" applyBorder="1" applyAlignment="1">
      <alignment/>
      <protection/>
    </xf>
    <xf numFmtId="183" fontId="78" fillId="0" borderId="0" xfId="85" applyNumberFormat="1" applyFont="1" applyFill="1" applyBorder="1" applyAlignment="1" applyProtection="1">
      <alignment horizontal="right" vertical="center"/>
      <protection/>
    </xf>
    <xf numFmtId="183" fontId="14" fillId="0" borderId="15" xfId="85" applyNumberFormat="1" applyFont="1" applyFill="1" applyBorder="1" applyAlignment="1" applyProtection="1">
      <alignment vertical="center"/>
      <protection/>
    </xf>
    <xf numFmtId="183" fontId="78" fillId="0" borderId="0" xfId="85" applyNumberFormat="1" applyFont="1" applyFill="1" applyBorder="1" applyAlignment="1" applyProtection="1">
      <alignment vertical="center"/>
      <protection/>
    </xf>
    <xf numFmtId="183" fontId="17" fillId="0" borderId="25" xfId="85" applyNumberFormat="1" applyFont="1" applyFill="1" applyBorder="1" applyAlignment="1" applyProtection="1">
      <alignment horizontal="center" vertical="center" shrinkToFit="1"/>
      <protection/>
    </xf>
    <xf numFmtId="183" fontId="17" fillId="0" borderId="19" xfId="85" applyNumberFormat="1" applyFont="1" applyFill="1" applyBorder="1" applyAlignment="1" applyProtection="1">
      <alignment horizontal="center" vertical="center"/>
      <protection/>
    </xf>
    <xf numFmtId="183" fontId="17" fillId="0" borderId="17" xfId="85" applyNumberFormat="1" applyFont="1" applyFill="1" applyBorder="1" applyAlignment="1" applyProtection="1">
      <alignment horizontal="center" vertical="center" shrinkToFit="1"/>
      <protection/>
    </xf>
    <xf numFmtId="183" fontId="17" fillId="0" borderId="22" xfId="85" applyNumberFormat="1" applyFont="1" applyFill="1" applyBorder="1" applyAlignment="1" applyProtection="1">
      <alignment horizontal="center" vertical="center" shrinkToFit="1"/>
      <protection/>
    </xf>
    <xf numFmtId="183" fontId="17" fillId="0" borderId="19" xfId="85" applyNumberFormat="1" applyFont="1" applyFill="1" applyBorder="1" applyAlignment="1" applyProtection="1">
      <alignment horizontal="center" vertical="center" shrinkToFit="1"/>
      <protection/>
    </xf>
    <xf numFmtId="183" fontId="17" fillId="0" borderId="25" xfId="85" applyNumberFormat="1" applyFont="1" applyFill="1" applyBorder="1" applyAlignment="1">
      <alignment horizontal="center" vertical="center" shrinkToFit="1"/>
      <protection/>
    </xf>
    <xf numFmtId="183" fontId="17" fillId="0" borderId="19" xfId="85" applyNumberFormat="1" applyFont="1" applyFill="1" applyBorder="1" applyAlignment="1">
      <alignment horizontal="center" vertical="center" shrinkToFit="1"/>
      <protection/>
    </xf>
    <xf numFmtId="183" fontId="19" fillId="0" borderId="24" xfId="85" applyNumberFormat="1" applyFont="1" applyFill="1" applyBorder="1" applyAlignment="1">
      <alignment horizontal="center" vertical="center"/>
      <protection/>
    </xf>
    <xf numFmtId="183" fontId="72" fillId="0" borderId="22" xfId="84" applyNumberFormat="1" applyFont="1" applyFill="1" applyBorder="1" applyAlignment="1" applyProtection="1">
      <alignment vertical="center"/>
      <protection/>
    </xf>
    <xf numFmtId="183" fontId="75" fillId="0" borderId="22" xfId="85" applyNumberFormat="1" applyFont="1" applyFill="1" applyBorder="1" applyAlignment="1">
      <alignment horizontal="right" vertical="center"/>
      <protection/>
    </xf>
    <xf numFmtId="183" fontId="20" fillId="0" borderId="22" xfId="85" applyNumberFormat="1" applyFont="1" applyFill="1" applyBorder="1" applyAlignment="1" applyProtection="1">
      <alignment horizontal="right" vertical="center" shrinkToFit="1"/>
      <protection/>
    </xf>
    <xf numFmtId="183" fontId="20" fillId="0" borderId="0" xfId="85" applyNumberFormat="1" applyFont="1" applyFill="1" applyBorder="1" applyAlignment="1" applyProtection="1">
      <alignment vertical="center" shrinkToFit="1"/>
      <protection/>
    </xf>
    <xf numFmtId="183" fontId="14" fillId="0" borderId="0" xfId="85" applyNumberFormat="1" applyFont="1" applyFill="1" applyBorder="1" applyAlignment="1">
      <alignment horizontal="right" vertical="center"/>
      <protection/>
    </xf>
    <xf numFmtId="183" fontId="14" fillId="0" borderId="0" xfId="85" applyNumberFormat="1" applyFont="1" applyFill="1" applyBorder="1" applyAlignment="1">
      <alignment vertical="center" wrapText="1"/>
      <protection/>
    </xf>
    <xf numFmtId="182" fontId="79" fillId="0" borderId="15" xfId="83" applyNumberFormat="1" applyFont="1" applyFill="1" applyBorder="1" applyAlignment="1" applyProtection="1">
      <alignment horizontal="right" vertical="center"/>
      <protection locked="0"/>
    </xf>
    <xf numFmtId="182" fontId="14" fillId="0" borderId="0" xfId="83" applyNumberFormat="1" applyFont="1" applyFill="1" applyBorder="1" applyAlignment="1" applyProtection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horizontal="right"/>
      <protection/>
    </xf>
    <xf numFmtId="182" fontId="14" fillId="0" borderId="15" xfId="82" applyNumberFormat="1" applyFont="1" applyFill="1" applyBorder="1" applyAlignment="1" applyProtection="1">
      <alignment horizontal="distributed"/>
      <protection/>
    </xf>
    <xf numFmtId="182" fontId="14" fillId="0" borderId="22" xfId="83" applyNumberFormat="1" applyFont="1" applyFill="1" applyBorder="1" applyAlignment="1" applyProtection="1">
      <alignment horizontal="right"/>
      <protection/>
    </xf>
    <xf numFmtId="182" fontId="14" fillId="0" borderId="0" xfId="83" applyNumberFormat="1" applyFont="1" applyFill="1" applyBorder="1" applyAlignment="1" applyProtection="1">
      <alignment horizontal="right"/>
      <protection locked="0"/>
    </xf>
    <xf numFmtId="182" fontId="14" fillId="0" borderId="0" xfId="83" applyNumberFormat="1" applyFont="1" applyFill="1" applyAlignment="1">
      <alignment horizontal="right"/>
      <protection/>
    </xf>
    <xf numFmtId="182" fontId="20" fillId="0" borderId="22" xfId="83" applyNumberFormat="1" applyFont="1" applyFill="1" applyBorder="1" applyAlignment="1" applyProtection="1">
      <alignment horizontal="right" vertical="center"/>
      <protection locked="0"/>
    </xf>
    <xf numFmtId="182" fontId="79" fillId="0" borderId="0" xfId="83" applyNumberFormat="1" applyFont="1" applyFill="1" applyBorder="1" applyAlignment="1" applyProtection="1">
      <alignment horizontal="right" vertical="center"/>
      <protection locked="0"/>
    </xf>
    <xf numFmtId="182" fontId="14" fillId="0" borderId="22" xfId="83" applyNumberFormat="1" applyFont="1" applyFill="1" applyBorder="1" applyAlignment="1" applyProtection="1">
      <alignment horizontal="right" vertical="center"/>
      <protection/>
    </xf>
    <xf numFmtId="182" fontId="72" fillId="0" borderId="22" xfId="83" applyNumberFormat="1" applyFont="1" applyFill="1" applyBorder="1" applyAlignment="1">
      <alignment horizontal="right" vertical="center"/>
      <protection/>
    </xf>
    <xf numFmtId="182" fontId="20" fillId="0" borderId="22" xfId="83" applyNumberFormat="1" applyFont="1" applyFill="1" applyBorder="1" applyAlignment="1" applyProtection="1">
      <alignment horizontal="right" vertical="center"/>
      <protection/>
    </xf>
    <xf numFmtId="182" fontId="14" fillId="0" borderId="0" xfId="82" applyNumberFormat="1" applyFont="1" applyFill="1" applyBorder="1" applyAlignment="1" applyProtection="1">
      <alignment horizontal="left"/>
      <protection/>
    </xf>
    <xf numFmtId="37" fontId="14" fillId="0" borderId="15" xfId="82" applyFont="1" applyFill="1" applyBorder="1" applyAlignment="1">
      <alignment horizontal="left"/>
      <protection/>
    </xf>
    <xf numFmtId="182" fontId="14" fillId="0" borderId="15" xfId="82" applyNumberFormat="1" applyFont="1" applyFill="1" applyBorder="1" applyAlignment="1" applyProtection="1">
      <alignment horizontal="left"/>
      <protection/>
    </xf>
    <xf numFmtId="37" fontId="14" fillId="0" borderId="15" xfId="82" applyFont="1" applyFill="1" applyBorder="1" applyAlignment="1">
      <alignment/>
      <protection/>
    </xf>
    <xf numFmtId="182" fontId="20" fillId="0" borderId="18" xfId="83" applyNumberFormat="1" applyFont="1" applyFill="1" applyBorder="1" applyAlignment="1" applyProtection="1">
      <alignment horizontal="center" vertical="center" wrapText="1"/>
      <protection/>
    </xf>
    <xf numFmtId="182" fontId="20" fillId="0" borderId="21" xfId="83" applyNumberFormat="1" applyFont="1" applyFill="1" applyBorder="1" applyAlignment="1" applyProtection="1">
      <alignment horizontal="center" vertical="center"/>
      <protection/>
    </xf>
    <xf numFmtId="182" fontId="20" fillId="0" borderId="0" xfId="83" applyNumberFormat="1" applyFont="1" applyFill="1" applyBorder="1" applyAlignment="1" applyProtection="1">
      <alignment horizontal="center" vertical="center"/>
      <protection/>
    </xf>
    <xf numFmtId="182" fontId="20" fillId="0" borderId="15" xfId="83" applyNumberFormat="1" applyFont="1" applyFill="1" applyBorder="1" applyAlignment="1" applyProtection="1">
      <alignment horizontal="center" vertical="center"/>
      <protection/>
    </xf>
    <xf numFmtId="182" fontId="20" fillId="0" borderId="13" xfId="83" applyNumberFormat="1" applyFont="1" applyFill="1" applyBorder="1" applyAlignment="1" applyProtection="1">
      <alignment horizontal="center" vertical="center"/>
      <protection/>
    </xf>
    <xf numFmtId="182" fontId="20" fillId="0" borderId="14" xfId="83" applyNumberFormat="1" applyFont="1" applyFill="1" applyBorder="1" applyAlignment="1" applyProtection="1">
      <alignment horizontal="center" vertical="center"/>
      <protection/>
    </xf>
    <xf numFmtId="183" fontId="20" fillId="0" borderId="22" xfId="84" applyNumberFormat="1" applyFont="1" applyFill="1" applyBorder="1" applyAlignment="1" applyProtection="1">
      <alignment horizontal="center" vertical="center"/>
      <protection/>
    </xf>
    <xf numFmtId="183" fontId="20" fillId="0" borderId="18" xfId="84" applyNumberFormat="1" applyFont="1" applyFill="1" applyBorder="1" applyAlignment="1" applyProtection="1">
      <alignment horizontal="center" vertical="center"/>
      <protection/>
    </xf>
    <xf numFmtId="183" fontId="20" fillId="0" borderId="21" xfId="84" applyNumberFormat="1" applyFont="1" applyFill="1" applyBorder="1" applyAlignment="1" applyProtection="1">
      <alignment horizontal="center" vertical="center"/>
      <protection/>
    </xf>
    <xf numFmtId="183" fontId="20" fillId="0" borderId="20" xfId="84" applyNumberFormat="1" applyFont="1" applyFill="1" applyBorder="1" applyAlignment="1" applyProtection="1">
      <alignment horizontal="center" vertical="center"/>
      <protection/>
    </xf>
    <xf numFmtId="183" fontId="20" fillId="0" borderId="13" xfId="84" applyNumberFormat="1" applyFont="1" applyFill="1" applyBorder="1" applyAlignment="1" applyProtection="1">
      <alignment horizontal="center" vertical="center"/>
      <protection/>
    </xf>
    <xf numFmtId="183" fontId="20" fillId="0" borderId="14" xfId="84" applyNumberFormat="1" applyFont="1" applyFill="1" applyBorder="1" applyAlignment="1" applyProtection="1">
      <alignment horizontal="center" vertical="center"/>
      <protection/>
    </xf>
    <xf numFmtId="183" fontId="20" fillId="0" borderId="19" xfId="84" applyNumberFormat="1" applyFont="1" applyFill="1" applyBorder="1" applyAlignment="1" applyProtection="1">
      <alignment horizontal="center" vertical="center"/>
      <protection/>
    </xf>
    <xf numFmtId="183" fontId="20" fillId="0" borderId="19" xfId="84" applyNumberFormat="1" applyFont="1" applyFill="1" applyBorder="1" applyAlignment="1" applyProtection="1">
      <alignment horizontal="center" vertical="center" wrapText="1"/>
      <protection/>
    </xf>
    <xf numFmtId="183" fontId="20" fillId="0" borderId="25" xfId="84" applyNumberFormat="1" applyFont="1" applyFill="1" applyBorder="1" applyAlignment="1" applyProtection="1">
      <alignment horizontal="center" vertical="center"/>
      <protection/>
    </xf>
    <xf numFmtId="183" fontId="20" fillId="0" borderId="16" xfId="84" applyNumberFormat="1" applyFont="1" applyFill="1" applyBorder="1" applyAlignment="1" applyProtection="1">
      <alignment horizontal="center" vertical="center"/>
      <protection/>
    </xf>
    <xf numFmtId="182" fontId="20" fillId="0" borderId="0" xfId="83" applyNumberFormat="1" applyFont="1" applyFill="1" applyAlignment="1" applyProtection="1">
      <alignment horizontal="center" vertical="center"/>
      <protection/>
    </xf>
    <xf numFmtId="182" fontId="14" fillId="0" borderId="0" xfId="82" applyNumberFormat="1" applyFont="1" applyFill="1" applyBorder="1" applyAlignment="1" applyProtection="1">
      <alignment/>
      <protection/>
    </xf>
    <xf numFmtId="182" fontId="14" fillId="0" borderId="15" xfId="82" applyNumberFormat="1" applyFont="1" applyFill="1" applyBorder="1" applyAlignment="1" applyProtection="1">
      <alignment/>
      <protection/>
    </xf>
    <xf numFmtId="183" fontId="20" fillId="0" borderId="17" xfId="84" applyNumberFormat="1" applyFont="1" applyFill="1" applyBorder="1" applyAlignment="1" applyProtection="1">
      <alignment horizontal="center" vertical="center"/>
      <protection/>
    </xf>
    <xf numFmtId="183" fontId="20" fillId="0" borderId="0" xfId="85" applyNumberFormat="1" applyFont="1" applyFill="1" applyAlignment="1" applyProtection="1">
      <alignment horizontal="center" vertical="center"/>
      <protection/>
    </xf>
    <xf numFmtId="183" fontId="19" fillId="0" borderId="25" xfId="85" applyNumberFormat="1" applyFont="1" applyFill="1" applyBorder="1" applyAlignment="1">
      <alignment horizontal="center" vertical="center"/>
      <protection/>
    </xf>
    <xf numFmtId="183" fontId="19" fillId="0" borderId="17" xfId="85" applyNumberFormat="1" applyFont="1" applyFill="1" applyBorder="1" applyAlignment="1">
      <alignment horizontal="center" vertical="center"/>
      <protection/>
    </xf>
    <xf numFmtId="183" fontId="19" fillId="0" borderId="18" xfId="85" applyNumberFormat="1" applyFont="1" applyFill="1" applyBorder="1" applyAlignment="1">
      <alignment horizontal="center" vertical="center" textRotation="255"/>
      <protection/>
    </xf>
    <xf numFmtId="183" fontId="19" fillId="0" borderId="0" xfId="85" applyNumberFormat="1" applyFont="1" applyFill="1" applyBorder="1" applyAlignment="1">
      <alignment horizontal="center" vertical="center" textRotation="255"/>
      <protection/>
    </xf>
    <xf numFmtId="183" fontId="19" fillId="0" borderId="13" xfId="85" applyNumberFormat="1" applyFont="1" applyFill="1" applyBorder="1" applyAlignment="1">
      <alignment horizontal="center" vertical="center" textRotation="255"/>
      <protection/>
    </xf>
    <xf numFmtId="183" fontId="19" fillId="0" borderId="0" xfId="85" applyNumberFormat="1" applyFont="1" applyFill="1" applyBorder="1" applyAlignment="1" applyProtection="1">
      <alignment horizontal="center" vertical="center"/>
      <protection/>
    </xf>
    <xf numFmtId="183" fontId="19" fillId="0" borderId="15" xfId="85" applyNumberFormat="1" applyFont="1" applyFill="1" applyBorder="1" applyAlignment="1" applyProtection="1">
      <alignment horizontal="center" vertical="center"/>
      <protection/>
    </xf>
    <xf numFmtId="183" fontId="19" fillId="0" borderId="21" xfId="85" applyNumberFormat="1" applyFont="1" applyFill="1" applyBorder="1" applyAlignment="1">
      <alignment horizontal="center" vertical="center" textRotation="255" shrinkToFit="1"/>
      <protection/>
    </xf>
    <xf numFmtId="183" fontId="19" fillId="0" borderId="15" xfId="85" applyNumberFormat="1" applyFont="1" applyFill="1" applyBorder="1" applyAlignment="1">
      <alignment horizontal="center" vertical="center" textRotation="255" shrinkToFit="1"/>
      <protection/>
    </xf>
    <xf numFmtId="183" fontId="19" fillId="0" borderId="14" xfId="85" applyNumberFormat="1" applyFont="1" applyFill="1" applyBorder="1" applyAlignment="1">
      <alignment horizontal="center" vertical="center" textRotation="255" shrinkToFit="1"/>
      <protection/>
    </xf>
    <xf numFmtId="183" fontId="19" fillId="0" borderId="25" xfId="85" applyNumberFormat="1" applyFont="1" applyFill="1" applyBorder="1" applyAlignment="1" applyProtection="1">
      <alignment horizontal="center" vertical="center"/>
      <protection/>
    </xf>
    <xf numFmtId="183" fontId="19" fillId="0" borderId="17" xfId="85" applyNumberFormat="1" applyFont="1" applyFill="1" applyBorder="1" applyAlignment="1" applyProtection="1">
      <alignment horizontal="center" vertical="center"/>
      <protection/>
    </xf>
    <xf numFmtId="183" fontId="19" fillId="0" borderId="26" xfId="85" applyNumberFormat="1" applyFont="1" applyFill="1" applyBorder="1" applyAlignment="1">
      <alignment horizontal="center" vertical="center" wrapText="1"/>
      <protection/>
    </xf>
    <xf numFmtId="183" fontId="19" fillId="0" borderId="27" xfId="85" applyNumberFormat="1" applyFont="1" applyFill="1" applyBorder="1" applyAlignment="1">
      <alignment horizontal="center" vertical="center" wrapText="1"/>
      <protection/>
    </xf>
    <xf numFmtId="183" fontId="19" fillId="0" borderId="28" xfId="85" applyNumberFormat="1" applyFont="1" applyFill="1" applyBorder="1" applyAlignment="1">
      <alignment horizontal="center" vertical="center" wrapText="1"/>
      <protection/>
    </xf>
    <xf numFmtId="183" fontId="19" fillId="0" borderId="29" xfId="85" applyNumberFormat="1" applyFont="1" applyFill="1" applyBorder="1" applyAlignment="1">
      <alignment horizontal="center" vertical="center" wrapText="1"/>
      <protection/>
    </xf>
    <xf numFmtId="183" fontId="19" fillId="0" borderId="21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5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4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8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0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3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22" xfId="85" applyNumberFormat="1" applyFont="1" applyFill="1" applyBorder="1" applyAlignment="1" applyProtection="1">
      <alignment horizontal="center" vertical="center"/>
      <protection/>
    </xf>
    <xf numFmtId="183" fontId="19" fillId="0" borderId="25" xfId="85" applyNumberFormat="1" applyFont="1" applyFill="1" applyBorder="1" applyAlignment="1" applyProtection="1">
      <alignment horizontal="center" vertical="center" wrapText="1"/>
      <protection/>
    </xf>
    <xf numFmtId="183" fontId="19" fillId="0" borderId="18" xfId="85" applyNumberFormat="1" applyFont="1" applyFill="1" applyBorder="1" applyAlignment="1">
      <alignment horizontal="center" vertical="center" textRotation="255" shrinkToFit="1"/>
      <protection/>
    </xf>
    <xf numFmtId="183" fontId="19" fillId="0" borderId="0" xfId="85" applyNumberFormat="1" applyFont="1" applyFill="1" applyBorder="1" applyAlignment="1">
      <alignment horizontal="center" vertical="center" textRotation="255" shrinkToFit="1"/>
      <protection/>
    </xf>
    <xf numFmtId="183" fontId="19" fillId="0" borderId="13" xfId="85" applyNumberFormat="1" applyFont="1" applyFill="1" applyBorder="1" applyAlignment="1">
      <alignment horizontal="center" vertical="center" textRotation="255" shrinkToFit="1"/>
      <protection/>
    </xf>
    <xf numFmtId="183" fontId="19" fillId="0" borderId="19" xfId="85" applyNumberFormat="1" applyFont="1" applyFill="1" applyBorder="1" applyAlignment="1">
      <alignment horizontal="center" vertical="center" textRotation="255"/>
      <protection/>
    </xf>
    <xf numFmtId="183" fontId="19" fillId="0" borderId="22" xfId="85" applyNumberFormat="1" applyFont="1" applyFill="1" applyBorder="1" applyAlignment="1">
      <alignment horizontal="center" vertical="center" textRotation="255"/>
      <protection/>
    </xf>
    <xf numFmtId="183" fontId="19" fillId="0" borderId="20" xfId="85" applyNumberFormat="1" applyFont="1" applyFill="1" applyBorder="1" applyAlignment="1">
      <alignment horizontal="center" vertical="center" textRotation="255"/>
      <protection/>
    </xf>
    <xf numFmtId="183" fontId="19" fillId="0" borderId="3" xfId="85" applyNumberFormat="1" applyFont="1" applyFill="1" applyBorder="1" applyAlignment="1" applyProtection="1">
      <alignment horizontal="center" vertical="center" wrapText="1"/>
      <protection/>
    </xf>
    <xf numFmtId="183" fontId="19" fillId="0" borderId="3" xfId="85" applyNumberFormat="1" applyFont="1" applyFill="1" applyBorder="1" applyAlignment="1" applyProtection="1">
      <alignment horizontal="center" vertical="center"/>
      <protection/>
    </xf>
    <xf numFmtId="183" fontId="19" fillId="0" borderId="19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22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20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3" xfId="85" applyNumberFormat="1" applyFont="1" applyFill="1" applyBorder="1" applyAlignment="1">
      <alignment horizontal="center" vertical="center"/>
      <protection/>
    </xf>
    <xf numFmtId="183" fontId="19" fillId="0" borderId="19" xfId="85" applyNumberFormat="1" applyFont="1" applyFill="1" applyBorder="1" applyAlignment="1">
      <alignment horizontal="center" vertical="center" textRotation="255" shrinkToFit="1"/>
      <protection/>
    </xf>
    <xf numFmtId="183" fontId="19" fillId="0" borderId="22" xfId="85" applyNumberFormat="1" applyFont="1" applyFill="1" applyBorder="1" applyAlignment="1">
      <alignment horizontal="center" vertical="center" textRotation="255" shrinkToFit="1"/>
      <protection/>
    </xf>
    <xf numFmtId="183" fontId="19" fillId="0" borderId="20" xfId="85" applyNumberFormat="1" applyFont="1" applyFill="1" applyBorder="1" applyAlignment="1">
      <alignment horizontal="center" vertical="center" textRotation="255" shrinkToFit="1"/>
      <protection/>
    </xf>
    <xf numFmtId="183" fontId="22" fillId="0" borderId="25" xfId="85" applyNumberFormat="1" applyFont="1" applyFill="1" applyBorder="1" applyAlignment="1">
      <alignment horizontal="center" vertical="center" wrapText="1" shrinkToFit="1"/>
      <protection/>
    </xf>
    <xf numFmtId="183" fontId="22" fillId="0" borderId="16" xfId="85" applyNumberFormat="1" applyFont="1" applyFill="1" applyBorder="1" applyAlignment="1">
      <alignment horizontal="center" vertical="center" wrapText="1" shrinkToFit="1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R77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7" sqref="C7"/>
    </sheetView>
  </sheetViews>
  <sheetFormatPr defaultColWidth="8.7109375" defaultRowHeight="11.25" customHeight="1"/>
  <cols>
    <col min="1" max="1" width="3.8515625" style="1" customWidth="1"/>
    <col min="2" max="2" width="10.421875" style="1" customWidth="1"/>
    <col min="3" max="6" width="6.140625" style="1" customWidth="1"/>
    <col min="7" max="10" width="9.57421875" style="1" customWidth="1"/>
    <col min="11" max="17" width="6.8515625" style="1" customWidth="1"/>
    <col min="18" max="16384" width="8.7109375" style="1" customWidth="1"/>
  </cols>
  <sheetData>
    <row r="1" spans="1:17" ht="16.5" customHeight="1">
      <c r="A1" s="228" t="s">
        <v>180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16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6.5" customHeight="1">
      <c r="A3" s="22" t="s">
        <v>83</v>
      </c>
      <c r="B3" s="12"/>
      <c r="C3" s="21"/>
      <c r="D3" s="21"/>
      <c r="E3" s="2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0" t="s">
        <v>161</v>
      </c>
    </row>
    <row r="4" spans="1:18" ht="16.5" customHeight="1">
      <c r="A4" s="212" t="s">
        <v>58</v>
      </c>
      <c r="B4" s="213"/>
      <c r="C4" s="218" t="s">
        <v>81</v>
      </c>
      <c r="D4" s="219"/>
      <c r="E4" s="219"/>
      <c r="F4" s="220"/>
      <c r="G4" s="224" t="s">
        <v>80</v>
      </c>
      <c r="H4" s="219"/>
      <c r="I4" s="220"/>
      <c r="J4" s="66" t="s">
        <v>79</v>
      </c>
      <c r="K4" s="67"/>
      <c r="L4" s="68"/>
      <c r="M4" s="68"/>
      <c r="N4" s="68"/>
      <c r="O4" s="225" t="s">
        <v>78</v>
      </c>
      <c r="P4" s="219"/>
      <c r="Q4" s="219"/>
      <c r="R4" s="2"/>
    </row>
    <row r="5" spans="1:18" ht="16.5" customHeight="1">
      <c r="A5" s="214"/>
      <c r="B5" s="215"/>
      <c r="C5" s="221"/>
      <c r="D5" s="222"/>
      <c r="E5" s="222"/>
      <c r="F5" s="223"/>
      <c r="G5" s="221"/>
      <c r="H5" s="222"/>
      <c r="I5" s="223"/>
      <c r="J5" s="226" t="s">
        <v>0</v>
      </c>
      <c r="K5" s="71" t="s">
        <v>77</v>
      </c>
      <c r="L5" s="68"/>
      <c r="M5" s="71" t="s">
        <v>76</v>
      </c>
      <c r="N5" s="68"/>
      <c r="O5" s="221"/>
      <c r="P5" s="222"/>
      <c r="Q5" s="222"/>
      <c r="R5" s="2"/>
    </row>
    <row r="6" spans="1:18" ht="16.5" customHeight="1">
      <c r="A6" s="216"/>
      <c r="B6" s="217"/>
      <c r="C6" s="72" t="s">
        <v>47</v>
      </c>
      <c r="D6" s="72" t="s">
        <v>48</v>
      </c>
      <c r="E6" s="72" t="s">
        <v>49</v>
      </c>
      <c r="F6" s="72" t="s">
        <v>75</v>
      </c>
      <c r="G6" s="70" t="s">
        <v>0</v>
      </c>
      <c r="H6" s="70" t="s">
        <v>74</v>
      </c>
      <c r="I6" s="70" t="s">
        <v>73</v>
      </c>
      <c r="J6" s="227"/>
      <c r="K6" s="70" t="s">
        <v>74</v>
      </c>
      <c r="L6" s="70" t="s">
        <v>73</v>
      </c>
      <c r="M6" s="70" t="s">
        <v>74</v>
      </c>
      <c r="N6" s="70" t="s">
        <v>73</v>
      </c>
      <c r="O6" s="70" t="s">
        <v>187</v>
      </c>
      <c r="P6" s="70" t="s">
        <v>74</v>
      </c>
      <c r="Q6" s="70" t="s">
        <v>73</v>
      </c>
      <c r="R6" s="2"/>
    </row>
    <row r="7" spans="1:17" ht="16.5" customHeight="1">
      <c r="A7" s="2"/>
      <c r="B7" s="19"/>
      <c r="C7" s="6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6.5" customHeight="1">
      <c r="A8" s="9"/>
      <c r="B8" s="73" t="s">
        <v>185</v>
      </c>
      <c r="C8" s="203">
        <f>SUM(D8:F8)</f>
        <v>64</v>
      </c>
      <c r="D8" s="7">
        <v>1</v>
      </c>
      <c r="E8" s="7">
        <v>3</v>
      </c>
      <c r="F8" s="7">
        <v>60</v>
      </c>
      <c r="G8" s="7">
        <f>SUM(H8:I8)</f>
        <v>15628</v>
      </c>
      <c r="H8" s="7">
        <v>7294</v>
      </c>
      <c r="I8" s="7">
        <v>8334</v>
      </c>
      <c r="J8" s="7">
        <f>SUM(K8:N8)</f>
        <v>3414</v>
      </c>
      <c r="K8" s="7">
        <v>493</v>
      </c>
      <c r="L8" s="7">
        <v>479</v>
      </c>
      <c r="M8" s="7">
        <v>1399</v>
      </c>
      <c r="N8" s="7">
        <v>1043</v>
      </c>
      <c r="O8" s="7">
        <f>SUM(P8:Q8)</f>
        <v>288</v>
      </c>
      <c r="P8" s="7">
        <v>128</v>
      </c>
      <c r="Q8" s="7">
        <v>160</v>
      </c>
    </row>
    <row r="9" spans="1:17" s="4" customFormat="1" ht="16.5" customHeight="1">
      <c r="A9" s="177"/>
      <c r="B9" s="204" t="s">
        <v>186</v>
      </c>
      <c r="C9" s="205">
        <f aca="true" t="shared" si="0" ref="C9:Q9">SUM(C15,C35,C38,C43,C45,C48,C52,C56,C59,C62,C64)</f>
        <v>65</v>
      </c>
      <c r="D9" s="197">
        <f t="shared" si="0"/>
        <v>1</v>
      </c>
      <c r="E9" s="197">
        <f t="shared" si="0"/>
        <v>3</v>
      </c>
      <c r="F9" s="197">
        <f t="shared" si="0"/>
        <v>61</v>
      </c>
      <c r="G9" s="197">
        <f t="shared" si="0"/>
        <v>16063</v>
      </c>
      <c r="H9" s="197">
        <f t="shared" si="0"/>
        <v>7600</v>
      </c>
      <c r="I9" s="197">
        <f t="shared" si="0"/>
        <v>8463</v>
      </c>
      <c r="J9" s="197">
        <f t="shared" si="0"/>
        <v>3436</v>
      </c>
      <c r="K9" s="197">
        <f t="shared" si="0"/>
        <v>494</v>
      </c>
      <c r="L9" s="197">
        <f t="shared" si="0"/>
        <v>464</v>
      </c>
      <c r="M9" s="197">
        <f t="shared" si="0"/>
        <v>1404</v>
      </c>
      <c r="N9" s="197">
        <f t="shared" si="0"/>
        <v>1074</v>
      </c>
      <c r="O9" s="197">
        <f t="shared" si="0"/>
        <v>298</v>
      </c>
      <c r="P9" s="197">
        <f t="shared" si="0"/>
        <v>126</v>
      </c>
      <c r="Q9" s="197">
        <f t="shared" si="0"/>
        <v>172</v>
      </c>
    </row>
    <row r="10" spans="1:17" s="62" customFormat="1" ht="16.5" customHeight="1">
      <c r="A10" s="74"/>
      <c r="B10" s="75"/>
      <c r="C10" s="206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16.5" customHeight="1">
      <c r="A11" s="2"/>
      <c r="B11" s="69" t="s">
        <v>72</v>
      </c>
      <c r="C11" s="207">
        <f>SUM(D11:F11)</f>
        <v>1</v>
      </c>
      <c r="D11" s="15">
        <v>1</v>
      </c>
      <c r="E11" s="15" t="s">
        <v>71</v>
      </c>
      <c r="F11" s="7" t="s">
        <v>71</v>
      </c>
      <c r="G11" s="7">
        <f>H11+I11</f>
        <v>27</v>
      </c>
      <c r="H11" s="7">
        <v>14</v>
      </c>
      <c r="I11" s="7">
        <v>13</v>
      </c>
      <c r="J11" s="7">
        <f>SUM(K11:N11)</f>
        <v>57</v>
      </c>
      <c r="K11" s="7">
        <v>2</v>
      </c>
      <c r="L11" s="7">
        <v>1</v>
      </c>
      <c r="M11" s="7">
        <v>39</v>
      </c>
      <c r="N11" s="7">
        <v>15</v>
      </c>
      <c r="O11" s="7">
        <f>P11+Q11</f>
        <v>0</v>
      </c>
      <c r="P11" s="7">
        <v>0</v>
      </c>
      <c r="Q11" s="7">
        <v>0</v>
      </c>
    </row>
    <row r="12" spans="1:17" ht="16.5" customHeight="1">
      <c r="A12" s="2"/>
      <c r="B12" s="69" t="s">
        <v>56</v>
      </c>
      <c r="C12" s="207">
        <f>SUM(D12:F12)</f>
        <v>3</v>
      </c>
      <c r="D12" s="15" t="s">
        <v>71</v>
      </c>
      <c r="E12" s="15">
        <v>3</v>
      </c>
      <c r="F12" s="7" t="s">
        <v>71</v>
      </c>
      <c r="G12" s="7">
        <f>H12+I12</f>
        <v>286</v>
      </c>
      <c r="H12" s="7">
        <v>112</v>
      </c>
      <c r="I12" s="7">
        <v>174</v>
      </c>
      <c r="J12" s="7">
        <f>SUM(K12:N12)</f>
        <v>194</v>
      </c>
      <c r="K12" s="7">
        <v>24</v>
      </c>
      <c r="L12" s="7">
        <v>25</v>
      </c>
      <c r="M12" s="7">
        <v>60</v>
      </c>
      <c r="N12" s="7">
        <v>85</v>
      </c>
      <c r="O12" s="7">
        <f>P12+Q12</f>
        <v>7</v>
      </c>
      <c r="P12" s="7">
        <v>5</v>
      </c>
      <c r="Q12" s="7">
        <v>2</v>
      </c>
    </row>
    <row r="13" spans="1:17" ht="16.5" customHeight="1">
      <c r="A13" s="2"/>
      <c r="B13" s="69" t="s">
        <v>57</v>
      </c>
      <c r="C13" s="207">
        <f>SUM(D13:F13)</f>
        <v>61</v>
      </c>
      <c r="D13" s="15" t="s">
        <v>71</v>
      </c>
      <c r="E13" s="15" t="s">
        <v>71</v>
      </c>
      <c r="F13" s="7">
        <v>61</v>
      </c>
      <c r="G13" s="7">
        <f>H13+I13</f>
        <v>15750</v>
      </c>
      <c r="H13" s="7">
        <v>7474</v>
      </c>
      <c r="I13" s="7">
        <v>8276</v>
      </c>
      <c r="J13" s="7">
        <f>SUM(K13:N13)</f>
        <v>3185</v>
      </c>
      <c r="K13" s="7">
        <v>468</v>
      </c>
      <c r="L13" s="7">
        <v>438</v>
      </c>
      <c r="M13" s="7">
        <v>1305</v>
      </c>
      <c r="N13" s="7">
        <v>974</v>
      </c>
      <c r="O13" s="7">
        <f>P13+Q13</f>
        <v>291</v>
      </c>
      <c r="P13" s="7">
        <v>121</v>
      </c>
      <c r="Q13" s="7">
        <v>170</v>
      </c>
    </row>
    <row r="14" spans="1:17" s="78" customFormat="1" ht="16.5" customHeight="1">
      <c r="A14" s="76"/>
      <c r="B14" s="77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s="54" customFormat="1" ht="21" customHeight="1">
      <c r="A15" s="208" t="s">
        <v>70</v>
      </c>
      <c r="B15" s="211"/>
      <c r="C15" s="200">
        <f aca="true" t="shared" si="1" ref="C15:C47">SUM(D15:F15)</f>
        <v>65</v>
      </c>
      <c r="D15" s="198">
        <f>SUM(D17:D34)</f>
        <v>1</v>
      </c>
      <c r="E15" s="198">
        <f>SUM(E17:E34)</f>
        <v>3</v>
      </c>
      <c r="F15" s="198">
        <f>SUM(F17:F34)</f>
        <v>61</v>
      </c>
      <c r="G15" s="198">
        <f aca="true" t="shared" si="2" ref="G15:G47">H15+I15</f>
        <v>16063</v>
      </c>
      <c r="H15" s="198">
        <f>SUM(H17:H34)</f>
        <v>7600</v>
      </c>
      <c r="I15" s="198">
        <f>SUM(I17:I34)</f>
        <v>8463</v>
      </c>
      <c r="J15" s="198">
        <f aca="true" t="shared" si="3" ref="J15:J47">SUM(K15:N15)</f>
        <v>3436</v>
      </c>
      <c r="K15" s="198">
        <f>SUM(K17:K34)</f>
        <v>494</v>
      </c>
      <c r="L15" s="198">
        <f>SUM(L17:L34)</f>
        <v>464</v>
      </c>
      <c r="M15" s="198">
        <f>SUM(M17:M34)</f>
        <v>1404</v>
      </c>
      <c r="N15" s="198">
        <f>SUM(N17:N34)</f>
        <v>1074</v>
      </c>
      <c r="O15" s="198">
        <f aca="true" t="shared" si="4" ref="O15:O47">P15+Q15</f>
        <v>298</v>
      </c>
      <c r="P15" s="198">
        <f>SUM(P17:P34)</f>
        <v>126</v>
      </c>
      <c r="Q15" s="198">
        <f>SUM(Q17:Q34)</f>
        <v>172</v>
      </c>
    </row>
    <row r="16" spans="1:17" s="54" customFormat="1" ht="21" customHeight="1">
      <c r="A16" s="178"/>
      <c r="B16" s="199" t="s">
        <v>69</v>
      </c>
      <c r="C16" s="200">
        <f t="shared" si="1"/>
        <v>57</v>
      </c>
      <c r="D16" s="198">
        <f>SUM(D17:D21)</f>
        <v>1</v>
      </c>
      <c r="E16" s="198">
        <f>SUM(E17:E21)</f>
        <v>0</v>
      </c>
      <c r="F16" s="198">
        <f>SUM(F17:F21)</f>
        <v>56</v>
      </c>
      <c r="G16" s="198">
        <f t="shared" si="2"/>
        <v>15492</v>
      </c>
      <c r="H16" s="198">
        <f>SUM(H17:H21)</f>
        <v>7376</v>
      </c>
      <c r="I16" s="198">
        <f>SUM(I17:I21)</f>
        <v>8116</v>
      </c>
      <c r="J16" s="198">
        <f t="shared" si="3"/>
        <v>3103</v>
      </c>
      <c r="K16" s="198">
        <f>SUM(K17:K21)</f>
        <v>453</v>
      </c>
      <c r="L16" s="198">
        <f>SUM(L17:L21)</f>
        <v>425</v>
      </c>
      <c r="M16" s="198">
        <f>SUM(M17:M21)</f>
        <v>1284</v>
      </c>
      <c r="N16" s="198">
        <f>SUM(N17:N21)</f>
        <v>941</v>
      </c>
      <c r="O16" s="198">
        <f t="shared" si="4"/>
        <v>280</v>
      </c>
      <c r="P16" s="198">
        <f>SUM(P17:P21)</f>
        <v>117</v>
      </c>
      <c r="Q16" s="198">
        <f>SUM(Q17:Q21)</f>
        <v>163</v>
      </c>
    </row>
    <row r="17" spans="1:17" s="50" customFormat="1" ht="16.5" customHeight="1">
      <c r="A17" s="79"/>
      <c r="B17" s="80" t="s">
        <v>1</v>
      </c>
      <c r="C17" s="55">
        <f t="shared" si="1"/>
        <v>32</v>
      </c>
      <c r="D17" s="51">
        <v>1</v>
      </c>
      <c r="E17" s="51">
        <v>0</v>
      </c>
      <c r="F17" s="52">
        <v>31</v>
      </c>
      <c r="G17" s="52">
        <f>H17+I17</f>
        <v>9170</v>
      </c>
      <c r="H17" s="52">
        <v>5447</v>
      </c>
      <c r="I17" s="52">
        <v>3723</v>
      </c>
      <c r="J17" s="52">
        <f t="shared" si="3"/>
        <v>1699</v>
      </c>
      <c r="K17" s="52">
        <v>310</v>
      </c>
      <c r="L17" s="52">
        <v>176</v>
      </c>
      <c r="M17" s="52">
        <v>755</v>
      </c>
      <c r="N17" s="52">
        <v>458</v>
      </c>
      <c r="O17" s="52">
        <f t="shared" si="4"/>
        <v>178</v>
      </c>
      <c r="P17" s="52">
        <v>82</v>
      </c>
      <c r="Q17" s="52">
        <v>96</v>
      </c>
    </row>
    <row r="18" spans="1:17" s="50" customFormat="1" ht="16.5" customHeight="1">
      <c r="A18" s="79"/>
      <c r="B18" s="80" t="s">
        <v>2</v>
      </c>
      <c r="C18" s="55">
        <f t="shared" si="1"/>
        <v>11</v>
      </c>
      <c r="D18" s="51">
        <v>0</v>
      </c>
      <c r="E18" s="51">
        <v>0</v>
      </c>
      <c r="F18" s="52">
        <v>11</v>
      </c>
      <c r="G18" s="52">
        <f t="shared" si="2"/>
        <v>2702</v>
      </c>
      <c r="H18" s="52">
        <v>679</v>
      </c>
      <c r="I18" s="52">
        <v>2023</v>
      </c>
      <c r="J18" s="52">
        <f t="shared" si="3"/>
        <v>484</v>
      </c>
      <c r="K18" s="52">
        <v>43</v>
      </c>
      <c r="L18" s="52">
        <v>108</v>
      </c>
      <c r="M18" s="52">
        <v>144</v>
      </c>
      <c r="N18" s="52">
        <v>189</v>
      </c>
      <c r="O18" s="52">
        <f t="shared" si="4"/>
        <v>28</v>
      </c>
      <c r="P18" s="52">
        <v>5</v>
      </c>
      <c r="Q18" s="52">
        <v>23</v>
      </c>
    </row>
    <row r="19" spans="1:17" s="50" customFormat="1" ht="16.5" customHeight="1">
      <c r="A19" s="79"/>
      <c r="B19" s="80" t="s">
        <v>3</v>
      </c>
      <c r="C19" s="55">
        <f t="shared" si="1"/>
        <v>6</v>
      </c>
      <c r="D19" s="51">
        <v>0</v>
      </c>
      <c r="E19" s="51">
        <v>0</v>
      </c>
      <c r="F19" s="52">
        <v>6</v>
      </c>
      <c r="G19" s="52">
        <f t="shared" si="2"/>
        <v>2123</v>
      </c>
      <c r="H19" s="52">
        <v>746</v>
      </c>
      <c r="I19" s="52">
        <v>1377</v>
      </c>
      <c r="J19" s="52">
        <f t="shared" si="3"/>
        <v>387</v>
      </c>
      <c r="K19" s="52">
        <v>47</v>
      </c>
      <c r="L19" s="52">
        <v>62</v>
      </c>
      <c r="M19" s="52">
        <v>167</v>
      </c>
      <c r="N19" s="52">
        <v>111</v>
      </c>
      <c r="O19" s="52">
        <f t="shared" si="4"/>
        <v>36</v>
      </c>
      <c r="P19" s="52">
        <v>15</v>
      </c>
      <c r="Q19" s="52">
        <v>21</v>
      </c>
    </row>
    <row r="20" spans="1:17" s="50" customFormat="1" ht="16.5" customHeight="1">
      <c r="A20" s="79"/>
      <c r="B20" s="80" t="s">
        <v>4</v>
      </c>
      <c r="C20" s="55">
        <f t="shared" si="1"/>
        <v>4</v>
      </c>
      <c r="D20" s="51">
        <v>0</v>
      </c>
      <c r="E20" s="51">
        <v>0</v>
      </c>
      <c r="F20" s="52">
        <v>4</v>
      </c>
      <c r="G20" s="52">
        <f t="shared" si="2"/>
        <v>596</v>
      </c>
      <c r="H20" s="52">
        <v>228</v>
      </c>
      <c r="I20" s="52">
        <v>368</v>
      </c>
      <c r="J20" s="52">
        <f t="shared" si="3"/>
        <v>185</v>
      </c>
      <c r="K20" s="52">
        <v>28</v>
      </c>
      <c r="L20" s="52">
        <v>30</v>
      </c>
      <c r="M20" s="52">
        <v>75</v>
      </c>
      <c r="N20" s="52">
        <v>52</v>
      </c>
      <c r="O20" s="52">
        <f t="shared" si="4"/>
        <v>14</v>
      </c>
      <c r="P20" s="52">
        <v>4</v>
      </c>
      <c r="Q20" s="52">
        <v>10</v>
      </c>
    </row>
    <row r="21" spans="1:17" s="50" customFormat="1" ht="16.5" customHeight="1">
      <c r="A21" s="79"/>
      <c r="B21" s="80" t="s">
        <v>5</v>
      </c>
      <c r="C21" s="55">
        <f t="shared" si="1"/>
        <v>4</v>
      </c>
      <c r="D21" s="51">
        <v>0</v>
      </c>
      <c r="E21" s="51">
        <v>0</v>
      </c>
      <c r="F21" s="52">
        <v>4</v>
      </c>
      <c r="G21" s="52">
        <f t="shared" si="2"/>
        <v>901</v>
      </c>
      <c r="H21" s="52">
        <v>276</v>
      </c>
      <c r="I21" s="52">
        <v>625</v>
      </c>
      <c r="J21" s="52">
        <f t="shared" si="3"/>
        <v>348</v>
      </c>
      <c r="K21" s="52">
        <v>25</v>
      </c>
      <c r="L21" s="52">
        <v>49</v>
      </c>
      <c r="M21" s="52">
        <v>143</v>
      </c>
      <c r="N21" s="52">
        <v>131</v>
      </c>
      <c r="O21" s="52">
        <f t="shared" si="4"/>
        <v>24</v>
      </c>
      <c r="P21" s="52">
        <v>11</v>
      </c>
      <c r="Q21" s="52">
        <v>13</v>
      </c>
    </row>
    <row r="22" spans="1:17" s="50" customFormat="1" ht="16.5" customHeight="1">
      <c r="A22" s="79"/>
      <c r="B22" s="81" t="s">
        <v>6</v>
      </c>
      <c r="C22" s="55">
        <f t="shared" si="1"/>
        <v>1</v>
      </c>
      <c r="D22" s="51">
        <v>0</v>
      </c>
      <c r="E22" s="51">
        <v>0</v>
      </c>
      <c r="F22" s="52">
        <v>1</v>
      </c>
      <c r="G22" s="52">
        <f t="shared" si="2"/>
        <v>113</v>
      </c>
      <c r="H22" s="52">
        <v>4</v>
      </c>
      <c r="I22" s="52">
        <v>109</v>
      </c>
      <c r="J22" s="52">
        <f t="shared" si="3"/>
        <v>107</v>
      </c>
      <c r="K22" s="52">
        <v>1</v>
      </c>
      <c r="L22" s="52">
        <v>10</v>
      </c>
      <c r="M22" s="52">
        <v>56</v>
      </c>
      <c r="N22" s="52">
        <v>40</v>
      </c>
      <c r="O22" s="52">
        <f t="shared" si="4"/>
        <v>6</v>
      </c>
      <c r="P22" s="52">
        <v>3</v>
      </c>
      <c r="Q22" s="52">
        <v>3</v>
      </c>
    </row>
    <row r="23" spans="1:17" s="50" customFormat="1" ht="16.5" customHeight="1">
      <c r="A23" s="79"/>
      <c r="B23" s="81" t="s">
        <v>52</v>
      </c>
      <c r="C23" s="55">
        <f t="shared" si="1"/>
        <v>1</v>
      </c>
      <c r="D23" s="51">
        <v>0</v>
      </c>
      <c r="E23" s="51">
        <v>0</v>
      </c>
      <c r="F23" s="52">
        <v>1</v>
      </c>
      <c r="G23" s="52">
        <f t="shared" si="2"/>
        <v>0</v>
      </c>
      <c r="H23" s="52">
        <v>0</v>
      </c>
      <c r="I23" s="52">
        <v>0</v>
      </c>
      <c r="J23" s="52">
        <f t="shared" si="3"/>
        <v>0</v>
      </c>
      <c r="K23" s="52">
        <v>0</v>
      </c>
      <c r="L23" s="52">
        <v>0</v>
      </c>
      <c r="M23" s="52">
        <v>0</v>
      </c>
      <c r="N23" s="52">
        <v>0</v>
      </c>
      <c r="O23" s="52">
        <f t="shared" si="4"/>
        <v>0</v>
      </c>
      <c r="P23" s="52">
        <v>0</v>
      </c>
      <c r="Q23" s="52">
        <v>0</v>
      </c>
    </row>
    <row r="24" spans="1:17" s="50" customFormat="1" ht="16.5" customHeight="1">
      <c r="A24" s="79"/>
      <c r="B24" s="81" t="s">
        <v>7</v>
      </c>
      <c r="C24" s="55">
        <f t="shared" si="1"/>
        <v>2</v>
      </c>
      <c r="D24" s="51">
        <v>0</v>
      </c>
      <c r="E24" s="51">
        <v>1</v>
      </c>
      <c r="F24" s="52">
        <v>1</v>
      </c>
      <c r="G24" s="52">
        <f t="shared" si="2"/>
        <v>117</v>
      </c>
      <c r="H24" s="52">
        <v>16</v>
      </c>
      <c r="I24" s="52">
        <v>101</v>
      </c>
      <c r="J24" s="52">
        <f t="shared" si="3"/>
        <v>155</v>
      </c>
      <c r="K24" s="52">
        <v>0</v>
      </c>
      <c r="L24" s="52">
        <v>10</v>
      </c>
      <c r="M24" s="52">
        <v>60</v>
      </c>
      <c r="N24" s="52">
        <v>85</v>
      </c>
      <c r="O24" s="52">
        <f t="shared" si="4"/>
        <v>2</v>
      </c>
      <c r="P24" s="52">
        <v>2</v>
      </c>
      <c r="Q24" s="52">
        <v>0</v>
      </c>
    </row>
    <row r="25" spans="1:17" s="50" customFormat="1" ht="16.5" customHeight="1">
      <c r="A25" s="79"/>
      <c r="B25" s="81" t="s">
        <v>8</v>
      </c>
      <c r="C25" s="55">
        <f t="shared" si="1"/>
        <v>0</v>
      </c>
      <c r="D25" s="51">
        <v>0</v>
      </c>
      <c r="E25" s="51">
        <v>0</v>
      </c>
      <c r="F25" s="52">
        <v>0</v>
      </c>
      <c r="G25" s="52">
        <f t="shared" si="2"/>
        <v>0</v>
      </c>
      <c r="H25" s="52">
        <v>0</v>
      </c>
      <c r="I25" s="52">
        <v>0</v>
      </c>
      <c r="J25" s="52">
        <f t="shared" si="3"/>
        <v>0</v>
      </c>
      <c r="K25" s="52">
        <v>0</v>
      </c>
      <c r="L25" s="52">
        <v>0</v>
      </c>
      <c r="M25" s="52">
        <v>0</v>
      </c>
      <c r="N25" s="52">
        <v>0</v>
      </c>
      <c r="O25" s="52">
        <f t="shared" si="4"/>
        <v>0</v>
      </c>
      <c r="P25" s="52">
        <v>0</v>
      </c>
      <c r="Q25" s="52">
        <v>0</v>
      </c>
    </row>
    <row r="26" spans="1:17" s="50" customFormat="1" ht="16.5" customHeight="1">
      <c r="A26" s="79"/>
      <c r="B26" s="81" t="s">
        <v>9</v>
      </c>
      <c r="C26" s="55">
        <f t="shared" si="1"/>
        <v>2</v>
      </c>
      <c r="D26" s="51">
        <v>0</v>
      </c>
      <c r="E26" s="51">
        <v>2</v>
      </c>
      <c r="F26" s="52">
        <v>0</v>
      </c>
      <c r="G26" s="52">
        <f t="shared" si="2"/>
        <v>169</v>
      </c>
      <c r="H26" s="52">
        <v>96</v>
      </c>
      <c r="I26" s="52">
        <v>73</v>
      </c>
      <c r="J26" s="52">
        <f t="shared" si="3"/>
        <v>39</v>
      </c>
      <c r="K26" s="52">
        <v>24</v>
      </c>
      <c r="L26" s="52">
        <v>15</v>
      </c>
      <c r="M26" s="52">
        <v>0</v>
      </c>
      <c r="N26" s="52">
        <v>0</v>
      </c>
      <c r="O26" s="52">
        <f t="shared" si="4"/>
        <v>5</v>
      </c>
      <c r="P26" s="52">
        <v>3</v>
      </c>
      <c r="Q26" s="52">
        <v>2</v>
      </c>
    </row>
    <row r="27" spans="1:17" s="50" customFormat="1" ht="16.5" customHeight="1">
      <c r="A27" s="79"/>
      <c r="B27" s="81" t="s">
        <v>10</v>
      </c>
      <c r="C27" s="55">
        <f t="shared" si="1"/>
        <v>0</v>
      </c>
      <c r="D27" s="51">
        <v>0</v>
      </c>
      <c r="E27" s="51">
        <v>0</v>
      </c>
      <c r="F27" s="52">
        <v>0</v>
      </c>
      <c r="G27" s="52">
        <f t="shared" si="2"/>
        <v>0</v>
      </c>
      <c r="H27" s="52">
        <v>0</v>
      </c>
      <c r="I27" s="52">
        <v>0</v>
      </c>
      <c r="J27" s="52">
        <f t="shared" si="3"/>
        <v>0</v>
      </c>
      <c r="K27" s="52">
        <v>0</v>
      </c>
      <c r="L27" s="52">
        <v>0</v>
      </c>
      <c r="M27" s="52">
        <v>0</v>
      </c>
      <c r="N27" s="52">
        <v>0</v>
      </c>
      <c r="O27" s="52">
        <f t="shared" si="4"/>
        <v>0</v>
      </c>
      <c r="P27" s="52">
        <v>0</v>
      </c>
      <c r="Q27" s="52">
        <v>0</v>
      </c>
    </row>
    <row r="28" spans="1:17" s="50" customFormat="1" ht="16.5" customHeight="1">
      <c r="A28" s="79"/>
      <c r="B28" s="81" t="s">
        <v>11</v>
      </c>
      <c r="C28" s="55">
        <f t="shared" si="1"/>
        <v>0</v>
      </c>
      <c r="D28" s="51">
        <v>0</v>
      </c>
      <c r="E28" s="51">
        <v>0</v>
      </c>
      <c r="F28" s="52">
        <v>0</v>
      </c>
      <c r="G28" s="52">
        <f t="shared" si="2"/>
        <v>0</v>
      </c>
      <c r="H28" s="52">
        <v>0</v>
      </c>
      <c r="I28" s="52">
        <v>0</v>
      </c>
      <c r="J28" s="52">
        <f t="shared" si="3"/>
        <v>0</v>
      </c>
      <c r="K28" s="52">
        <v>0</v>
      </c>
      <c r="L28" s="52">
        <v>0</v>
      </c>
      <c r="M28" s="52">
        <v>0</v>
      </c>
      <c r="N28" s="52">
        <v>0</v>
      </c>
      <c r="O28" s="52">
        <f t="shared" si="4"/>
        <v>0</v>
      </c>
      <c r="P28" s="52">
        <v>0</v>
      </c>
      <c r="Q28" s="52">
        <v>0</v>
      </c>
    </row>
    <row r="29" spans="1:17" s="50" customFormat="1" ht="16.5" customHeight="1">
      <c r="A29" s="79"/>
      <c r="B29" s="81" t="s">
        <v>12</v>
      </c>
      <c r="C29" s="55">
        <f t="shared" si="1"/>
        <v>1</v>
      </c>
      <c r="D29" s="51">
        <v>0</v>
      </c>
      <c r="E29" s="51">
        <v>0</v>
      </c>
      <c r="F29" s="52">
        <v>1</v>
      </c>
      <c r="G29" s="52">
        <f t="shared" si="2"/>
        <v>170</v>
      </c>
      <c r="H29" s="52">
        <v>108</v>
      </c>
      <c r="I29" s="52">
        <v>62</v>
      </c>
      <c r="J29" s="52">
        <f t="shared" si="3"/>
        <v>30</v>
      </c>
      <c r="K29" s="52">
        <v>16</v>
      </c>
      <c r="L29" s="52">
        <v>2</v>
      </c>
      <c r="M29" s="52">
        <v>4</v>
      </c>
      <c r="N29" s="52">
        <v>8</v>
      </c>
      <c r="O29" s="52">
        <f t="shared" si="4"/>
        <v>3</v>
      </c>
      <c r="P29" s="52">
        <v>1</v>
      </c>
      <c r="Q29" s="52">
        <v>2</v>
      </c>
    </row>
    <row r="30" spans="1:17" s="50" customFormat="1" ht="16.5" customHeight="1">
      <c r="A30" s="79"/>
      <c r="B30" s="82" t="s">
        <v>27</v>
      </c>
      <c r="C30" s="55">
        <f t="shared" si="1"/>
        <v>1</v>
      </c>
      <c r="D30" s="51">
        <v>0</v>
      </c>
      <c r="E30" s="51">
        <v>0</v>
      </c>
      <c r="F30" s="52">
        <v>1</v>
      </c>
      <c r="G30" s="52">
        <f t="shared" si="2"/>
        <v>2</v>
      </c>
      <c r="H30" s="52">
        <v>0</v>
      </c>
      <c r="I30" s="52">
        <v>2</v>
      </c>
      <c r="J30" s="52">
        <f t="shared" si="3"/>
        <v>2</v>
      </c>
      <c r="K30" s="52">
        <v>0</v>
      </c>
      <c r="L30" s="52">
        <v>2</v>
      </c>
      <c r="M30" s="52">
        <v>0</v>
      </c>
      <c r="N30" s="52">
        <v>0</v>
      </c>
      <c r="O30" s="52">
        <f t="shared" si="4"/>
        <v>2</v>
      </c>
      <c r="P30" s="52">
        <v>0</v>
      </c>
      <c r="Q30" s="52">
        <v>2</v>
      </c>
    </row>
    <row r="31" spans="1:17" s="50" customFormat="1" ht="16.5" customHeight="1">
      <c r="A31" s="79"/>
      <c r="B31" s="82" t="s">
        <v>28</v>
      </c>
      <c r="C31" s="55">
        <f t="shared" si="1"/>
        <v>0</v>
      </c>
      <c r="D31" s="51">
        <v>0</v>
      </c>
      <c r="E31" s="51">
        <v>0</v>
      </c>
      <c r="F31" s="52">
        <v>0</v>
      </c>
      <c r="G31" s="52">
        <f t="shared" si="2"/>
        <v>0</v>
      </c>
      <c r="H31" s="52">
        <v>0</v>
      </c>
      <c r="I31" s="52">
        <v>0</v>
      </c>
      <c r="J31" s="52">
        <f t="shared" si="3"/>
        <v>0</v>
      </c>
      <c r="K31" s="52">
        <v>0</v>
      </c>
      <c r="L31" s="52">
        <v>0</v>
      </c>
      <c r="M31" s="52">
        <v>0</v>
      </c>
      <c r="N31" s="52">
        <v>0</v>
      </c>
      <c r="O31" s="52">
        <f t="shared" si="4"/>
        <v>0</v>
      </c>
      <c r="P31" s="52">
        <v>0</v>
      </c>
      <c r="Q31" s="52">
        <v>0</v>
      </c>
    </row>
    <row r="32" spans="1:17" s="50" customFormat="1" ht="16.5" customHeight="1">
      <c r="A32" s="79"/>
      <c r="B32" s="82" t="s">
        <v>29</v>
      </c>
      <c r="C32" s="55">
        <f t="shared" si="1"/>
        <v>0</v>
      </c>
      <c r="D32" s="51">
        <v>0</v>
      </c>
      <c r="E32" s="51">
        <v>0</v>
      </c>
      <c r="F32" s="52">
        <v>0</v>
      </c>
      <c r="G32" s="52">
        <f t="shared" si="2"/>
        <v>0</v>
      </c>
      <c r="H32" s="52">
        <v>0</v>
      </c>
      <c r="I32" s="52">
        <v>0</v>
      </c>
      <c r="J32" s="52">
        <f t="shared" si="3"/>
        <v>0</v>
      </c>
      <c r="K32" s="52">
        <v>0</v>
      </c>
      <c r="L32" s="52">
        <v>0</v>
      </c>
      <c r="M32" s="52">
        <v>0</v>
      </c>
      <c r="N32" s="52">
        <v>0</v>
      </c>
      <c r="O32" s="52">
        <f t="shared" si="4"/>
        <v>0</v>
      </c>
      <c r="P32" s="52">
        <v>0</v>
      </c>
      <c r="Q32" s="52">
        <v>0</v>
      </c>
    </row>
    <row r="33" spans="1:17" s="50" customFormat="1" ht="16.5" customHeight="1">
      <c r="A33" s="79"/>
      <c r="B33" s="82" t="s">
        <v>30</v>
      </c>
      <c r="C33" s="55">
        <f t="shared" si="1"/>
        <v>0</v>
      </c>
      <c r="D33" s="51">
        <v>0</v>
      </c>
      <c r="E33" s="51">
        <v>0</v>
      </c>
      <c r="F33" s="52">
        <v>0</v>
      </c>
      <c r="G33" s="52">
        <f t="shared" si="2"/>
        <v>0</v>
      </c>
      <c r="H33" s="52">
        <v>0</v>
      </c>
      <c r="I33" s="52">
        <v>0</v>
      </c>
      <c r="J33" s="52">
        <f t="shared" si="3"/>
        <v>0</v>
      </c>
      <c r="K33" s="52">
        <v>0</v>
      </c>
      <c r="L33" s="52">
        <v>0</v>
      </c>
      <c r="M33" s="52">
        <v>0</v>
      </c>
      <c r="N33" s="52">
        <v>0</v>
      </c>
      <c r="O33" s="52">
        <f t="shared" si="4"/>
        <v>0</v>
      </c>
      <c r="P33" s="52">
        <v>0</v>
      </c>
      <c r="Q33" s="52">
        <v>0</v>
      </c>
    </row>
    <row r="34" spans="1:17" s="50" customFormat="1" ht="16.5" customHeight="1">
      <c r="A34" s="79"/>
      <c r="B34" s="81" t="s">
        <v>163</v>
      </c>
      <c r="C34" s="55">
        <f>SUM(D34:F34)</f>
        <v>0</v>
      </c>
      <c r="D34" s="51">
        <v>0</v>
      </c>
      <c r="E34" s="51">
        <v>0</v>
      </c>
      <c r="F34" s="52">
        <v>0</v>
      </c>
      <c r="G34" s="52">
        <f>H34+I34</f>
        <v>0</v>
      </c>
      <c r="H34" s="52">
        <v>0</v>
      </c>
      <c r="I34" s="52">
        <v>0</v>
      </c>
      <c r="J34" s="52">
        <f>SUM(K34:N34)</f>
        <v>0</v>
      </c>
      <c r="K34" s="52">
        <v>0</v>
      </c>
      <c r="L34" s="52">
        <v>0</v>
      </c>
      <c r="M34" s="52">
        <v>0</v>
      </c>
      <c r="N34" s="52">
        <v>0</v>
      </c>
      <c r="O34" s="52">
        <f>P34+Q34</f>
        <v>0</v>
      </c>
      <c r="P34" s="52">
        <v>0</v>
      </c>
      <c r="Q34" s="52">
        <v>0</v>
      </c>
    </row>
    <row r="35" spans="1:17" s="54" customFormat="1" ht="21" customHeight="1">
      <c r="A35" s="229" t="s">
        <v>68</v>
      </c>
      <c r="B35" s="230"/>
      <c r="C35" s="200">
        <f t="shared" si="1"/>
        <v>0</v>
      </c>
      <c r="D35" s="198">
        <f>SUM(D36:D37)</f>
        <v>0</v>
      </c>
      <c r="E35" s="198">
        <f>SUM(E36:E37)</f>
        <v>0</v>
      </c>
      <c r="F35" s="198">
        <f>SUM(F36:F37)</f>
        <v>0</v>
      </c>
      <c r="G35" s="201">
        <f t="shared" si="2"/>
        <v>0</v>
      </c>
      <c r="H35" s="198">
        <f>SUM(H36:H37)</f>
        <v>0</v>
      </c>
      <c r="I35" s="198">
        <f>SUM(I36:I37)</f>
        <v>0</v>
      </c>
      <c r="J35" s="201">
        <f t="shared" si="3"/>
        <v>0</v>
      </c>
      <c r="K35" s="198">
        <f>SUM(K36:K37)</f>
        <v>0</v>
      </c>
      <c r="L35" s="198">
        <f>SUM(L36:L37)</f>
        <v>0</v>
      </c>
      <c r="M35" s="198">
        <f>SUM(M36:M37)</f>
        <v>0</v>
      </c>
      <c r="N35" s="198">
        <f>SUM(N36:N37)</f>
        <v>0</v>
      </c>
      <c r="O35" s="201">
        <f t="shared" si="4"/>
        <v>0</v>
      </c>
      <c r="P35" s="198">
        <f>SUM(P36:P37)</f>
        <v>0</v>
      </c>
      <c r="Q35" s="198">
        <f>SUM(Q36:Q37)</f>
        <v>0</v>
      </c>
    </row>
    <row r="36" spans="1:17" s="50" customFormat="1" ht="16.5" customHeight="1">
      <c r="A36" s="79"/>
      <c r="B36" s="81" t="s">
        <v>13</v>
      </c>
      <c r="C36" s="55">
        <f t="shared" si="1"/>
        <v>0</v>
      </c>
      <c r="D36" s="51">
        <v>0</v>
      </c>
      <c r="E36" s="51">
        <v>0</v>
      </c>
      <c r="F36" s="52">
        <v>0</v>
      </c>
      <c r="G36" s="52">
        <f t="shared" si="2"/>
        <v>0</v>
      </c>
      <c r="H36" s="52">
        <v>0</v>
      </c>
      <c r="I36" s="52">
        <v>0</v>
      </c>
      <c r="J36" s="52">
        <f t="shared" si="3"/>
        <v>0</v>
      </c>
      <c r="K36" s="52">
        <v>0</v>
      </c>
      <c r="L36" s="52">
        <v>0</v>
      </c>
      <c r="M36" s="52">
        <v>0</v>
      </c>
      <c r="N36" s="52">
        <v>0</v>
      </c>
      <c r="O36" s="52">
        <f t="shared" si="4"/>
        <v>0</v>
      </c>
      <c r="P36" s="52">
        <v>0</v>
      </c>
      <c r="Q36" s="52">
        <v>0</v>
      </c>
    </row>
    <row r="37" spans="1:17" s="50" customFormat="1" ht="16.5" customHeight="1">
      <c r="A37" s="79"/>
      <c r="B37" s="81" t="s">
        <v>14</v>
      </c>
      <c r="C37" s="55">
        <f t="shared" si="1"/>
        <v>0</v>
      </c>
      <c r="D37" s="51">
        <v>0</v>
      </c>
      <c r="E37" s="51">
        <v>0</v>
      </c>
      <c r="F37" s="52">
        <v>0</v>
      </c>
      <c r="G37" s="52">
        <f t="shared" si="2"/>
        <v>0</v>
      </c>
      <c r="H37" s="52">
        <v>0</v>
      </c>
      <c r="I37" s="52">
        <v>0</v>
      </c>
      <c r="J37" s="52">
        <f t="shared" si="3"/>
        <v>0</v>
      </c>
      <c r="K37" s="52">
        <v>0</v>
      </c>
      <c r="L37" s="52">
        <v>0</v>
      </c>
      <c r="M37" s="52">
        <v>0</v>
      </c>
      <c r="N37" s="52">
        <v>0</v>
      </c>
      <c r="O37" s="52">
        <f t="shared" si="4"/>
        <v>0</v>
      </c>
      <c r="P37" s="52">
        <v>0</v>
      </c>
      <c r="Q37" s="52">
        <v>0</v>
      </c>
    </row>
    <row r="38" spans="1:17" s="54" customFormat="1" ht="21" customHeight="1">
      <c r="A38" s="208" t="s">
        <v>67</v>
      </c>
      <c r="B38" s="210"/>
      <c r="C38" s="200">
        <f t="shared" si="1"/>
        <v>0</v>
      </c>
      <c r="D38" s="198">
        <f>SUM(D39:D42)</f>
        <v>0</v>
      </c>
      <c r="E38" s="198">
        <f>SUM(E39:E42)</f>
        <v>0</v>
      </c>
      <c r="F38" s="198">
        <f>SUM(F39:F42)</f>
        <v>0</v>
      </c>
      <c r="G38" s="201">
        <f t="shared" si="2"/>
        <v>0</v>
      </c>
      <c r="H38" s="198">
        <f>SUM(H39:H42)</f>
        <v>0</v>
      </c>
      <c r="I38" s="198">
        <f>SUM(I39:I42)</f>
        <v>0</v>
      </c>
      <c r="J38" s="201">
        <f t="shared" si="3"/>
        <v>0</v>
      </c>
      <c r="K38" s="198">
        <f>SUM(K39:K42)</f>
        <v>0</v>
      </c>
      <c r="L38" s="198">
        <f>SUM(L39:L42)</f>
        <v>0</v>
      </c>
      <c r="M38" s="198">
        <f>SUM(M39:M42)</f>
        <v>0</v>
      </c>
      <c r="N38" s="198">
        <f>SUM(N39:N42)</f>
        <v>0</v>
      </c>
      <c r="O38" s="201">
        <f t="shared" si="4"/>
        <v>0</v>
      </c>
      <c r="P38" s="198">
        <f>SUM(P39:P42)</f>
        <v>0</v>
      </c>
      <c r="Q38" s="198">
        <f>SUM(Q39:Q42)</f>
        <v>0</v>
      </c>
    </row>
    <row r="39" spans="1:17" s="50" customFormat="1" ht="16.5" customHeight="1">
      <c r="A39" s="79"/>
      <c r="B39" s="81" t="s">
        <v>31</v>
      </c>
      <c r="C39" s="55">
        <f t="shared" si="1"/>
        <v>0</v>
      </c>
      <c r="D39" s="51">
        <v>0</v>
      </c>
      <c r="E39" s="51">
        <v>0</v>
      </c>
      <c r="F39" s="52">
        <v>0</v>
      </c>
      <c r="G39" s="52">
        <f t="shared" si="2"/>
        <v>0</v>
      </c>
      <c r="H39" s="52">
        <v>0</v>
      </c>
      <c r="I39" s="52">
        <v>0</v>
      </c>
      <c r="J39" s="52">
        <f t="shared" si="3"/>
        <v>0</v>
      </c>
      <c r="K39" s="52">
        <v>0</v>
      </c>
      <c r="L39" s="52">
        <v>0</v>
      </c>
      <c r="M39" s="52">
        <v>0</v>
      </c>
      <c r="N39" s="52">
        <v>0</v>
      </c>
      <c r="O39" s="52">
        <f t="shared" si="4"/>
        <v>0</v>
      </c>
      <c r="P39" s="52">
        <v>0</v>
      </c>
      <c r="Q39" s="52">
        <v>0</v>
      </c>
    </row>
    <row r="40" spans="1:17" s="50" customFormat="1" ht="16.5" customHeight="1">
      <c r="A40" s="79"/>
      <c r="B40" s="81" t="s">
        <v>32</v>
      </c>
      <c r="C40" s="55">
        <f t="shared" si="1"/>
        <v>0</v>
      </c>
      <c r="D40" s="51">
        <v>0</v>
      </c>
      <c r="E40" s="51">
        <v>0</v>
      </c>
      <c r="F40" s="52">
        <v>0</v>
      </c>
      <c r="G40" s="52">
        <f t="shared" si="2"/>
        <v>0</v>
      </c>
      <c r="H40" s="52">
        <v>0</v>
      </c>
      <c r="I40" s="52">
        <v>0</v>
      </c>
      <c r="J40" s="52">
        <f t="shared" si="3"/>
        <v>0</v>
      </c>
      <c r="K40" s="52">
        <v>0</v>
      </c>
      <c r="L40" s="52">
        <v>0</v>
      </c>
      <c r="M40" s="52">
        <v>0</v>
      </c>
      <c r="N40" s="52">
        <v>0</v>
      </c>
      <c r="O40" s="52">
        <f t="shared" si="4"/>
        <v>0</v>
      </c>
      <c r="P40" s="52">
        <v>0</v>
      </c>
      <c r="Q40" s="52">
        <v>0</v>
      </c>
    </row>
    <row r="41" spans="1:17" s="50" customFormat="1" ht="16.5" customHeight="1">
      <c r="A41" s="79"/>
      <c r="B41" s="81" t="s">
        <v>33</v>
      </c>
      <c r="C41" s="55">
        <f t="shared" si="1"/>
        <v>0</v>
      </c>
      <c r="D41" s="51">
        <v>0</v>
      </c>
      <c r="E41" s="51">
        <v>0</v>
      </c>
      <c r="F41" s="52">
        <v>0</v>
      </c>
      <c r="G41" s="52">
        <f t="shared" si="2"/>
        <v>0</v>
      </c>
      <c r="H41" s="52">
        <v>0</v>
      </c>
      <c r="I41" s="52">
        <v>0</v>
      </c>
      <c r="J41" s="52">
        <f t="shared" si="3"/>
        <v>0</v>
      </c>
      <c r="K41" s="52">
        <v>0</v>
      </c>
      <c r="L41" s="52">
        <v>0</v>
      </c>
      <c r="M41" s="52">
        <v>0</v>
      </c>
      <c r="N41" s="52">
        <v>0</v>
      </c>
      <c r="O41" s="52">
        <f t="shared" si="4"/>
        <v>0</v>
      </c>
      <c r="P41" s="52">
        <v>0</v>
      </c>
      <c r="Q41" s="52">
        <v>0</v>
      </c>
    </row>
    <row r="42" spans="1:17" s="50" customFormat="1" ht="16.5" customHeight="1">
      <c r="A42" s="79"/>
      <c r="B42" s="81" t="s">
        <v>34</v>
      </c>
      <c r="C42" s="55">
        <f t="shared" si="1"/>
        <v>0</v>
      </c>
      <c r="D42" s="51">
        <v>0</v>
      </c>
      <c r="E42" s="51">
        <v>0</v>
      </c>
      <c r="F42" s="52">
        <v>0</v>
      </c>
      <c r="G42" s="52">
        <f t="shared" si="2"/>
        <v>0</v>
      </c>
      <c r="H42" s="52">
        <v>0</v>
      </c>
      <c r="I42" s="52">
        <v>0</v>
      </c>
      <c r="J42" s="52">
        <f t="shared" si="3"/>
        <v>0</v>
      </c>
      <c r="K42" s="52">
        <v>0</v>
      </c>
      <c r="L42" s="52">
        <v>0</v>
      </c>
      <c r="M42" s="52">
        <v>0</v>
      </c>
      <c r="N42" s="52">
        <v>0</v>
      </c>
      <c r="O42" s="52">
        <f t="shared" si="4"/>
        <v>0</v>
      </c>
      <c r="P42" s="52">
        <v>0</v>
      </c>
      <c r="Q42" s="52">
        <v>0</v>
      </c>
    </row>
    <row r="43" spans="1:17" s="54" customFormat="1" ht="21" customHeight="1">
      <c r="A43" s="208" t="s">
        <v>66</v>
      </c>
      <c r="B43" s="210"/>
      <c r="C43" s="200">
        <f t="shared" si="1"/>
        <v>0</v>
      </c>
      <c r="D43" s="198">
        <f>D44</f>
        <v>0</v>
      </c>
      <c r="E43" s="198">
        <f>E44</f>
        <v>0</v>
      </c>
      <c r="F43" s="198">
        <f>F44</f>
        <v>0</v>
      </c>
      <c r="G43" s="201">
        <f t="shared" si="2"/>
        <v>0</v>
      </c>
      <c r="H43" s="198">
        <f>H44</f>
        <v>0</v>
      </c>
      <c r="I43" s="198">
        <f>I44</f>
        <v>0</v>
      </c>
      <c r="J43" s="201">
        <f t="shared" si="3"/>
        <v>0</v>
      </c>
      <c r="K43" s="198">
        <f>K44</f>
        <v>0</v>
      </c>
      <c r="L43" s="198">
        <f>L44</f>
        <v>0</v>
      </c>
      <c r="M43" s="198">
        <f>M44</f>
        <v>0</v>
      </c>
      <c r="N43" s="198">
        <f>N44</f>
        <v>0</v>
      </c>
      <c r="O43" s="201">
        <f t="shared" si="4"/>
        <v>0</v>
      </c>
      <c r="P43" s="198">
        <f>P44</f>
        <v>0</v>
      </c>
      <c r="Q43" s="198">
        <f>Q44</f>
        <v>0</v>
      </c>
    </row>
    <row r="44" spans="1:17" s="50" customFormat="1" ht="16.5" customHeight="1">
      <c r="A44" s="79"/>
      <c r="B44" s="81" t="s">
        <v>15</v>
      </c>
      <c r="C44" s="55">
        <f t="shared" si="1"/>
        <v>0</v>
      </c>
      <c r="D44" s="51">
        <v>0</v>
      </c>
      <c r="E44" s="51">
        <v>0</v>
      </c>
      <c r="F44" s="52">
        <v>0</v>
      </c>
      <c r="G44" s="52">
        <f t="shared" si="2"/>
        <v>0</v>
      </c>
      <c r="H44" s="52">
        <v>0</v>
      </c>
      <c r="I44" s="52">
        <v>0</v>
      </c>
      <c r="J44" s="52">
        <f t="shared" si="3"/>
        <v>0</v>
      </c>
      <c r="K44" s="52">
        <v>0</v>
      </c>
      <c r="L44" s="52">
        <v>0</v>
      </c>
      <c r="M44" s="52">
        <v>0</v>
      </c>
      <c r="N44" s="52">
        <v>0</v>
      </c>
      <c r="O44" s="52">
        <f t="shared" si="4"/>
        <v>0</v>
      </c>
      <c r="P44" s="52">
        <v>0</v>
      </c>
      <c r="Q44" s="52">
        <v>0</v>
      </c>
    </row>
    <row r="45" spans="1:17" s="54" customFormat="1" ht="21" customHeight="1">
      <c r="A45" s="208" t="s">
        <v>65</v>
      </c>
      <c r="B45" s="210"/>
      <c r="C45" s="200">
        <f t="shared" si="1"/>
        <v>0</v>
      </c>
      <c r="D45" s="198">
        <f>SUM(D46:D47)</f>
        <v>0</v>
      </c>
      <c r="E45" s="198">
        <f>SUM(E46:E47)</f>
        <v>0</v>
      </c>
      <c r="F45" s="198">
        <f>SUM(F46:F47)</f>
        <v>0</v>
      </c>
      <c r="G45" s="201">
        <f t="shared" si="2"/>
        <v>0</v>
      </c>
      <c r="H45" s="198">
        <f>SUM(H46:H47)</f>
        <v>0</v>
      </c>
      <c r="I45" s="198">
        <f>SUM(I46:I47)</f>
        <v>0</v>
      </c>
      <c r="J45" s="201">
        <f t="shared" si="3"/>
        <v>0</v>
      </c>
      <c r="K45" s="198">
        <f>SUM(K46:K47)</f>
        <v>0</v>
      </c>
      <c r="L45" s="198">
        <f>SUM(L46:L47)</f>
        <v>0</v>
      </c>
      <c r="M45" s="198">
        <f>SUM(M46:M47)</f>
        <v>0</v>
      </c>
      <c r="N45" s="198">
        <f>SUM(N46:N47)</f>
        <v>0</v>
      </c>
      <c r="O45" s="201">
        <f t="shared" si="4"/>
        <v>0</v>
      </c>
      <c r="P45" s="198">
        <f>SUM(P46:P47)</f>
        <v>0</v>
      </c>
      <c r="Q45" s="198">
        <f>SUM(Q46:Q47)</f>
        <v>0</v>
      </c>
    </row>
    <row r="46" spans="1:17" s="50" customFormat="1" ht="16.5" customHeight="1">
      <c r="A46" s="79"/>
      <c r="B46" s="81" t="s">
        <v>16</v>
      </c>
      <c r="C46" s="55">
        <f t="shared" si="1"/>
        <v>0</v>
      </c>
      <c r="D46" s="51">
        <v>0</v>
      </c>
      <c r="E46" s="51">
        <v>0</v>
      </c>
      <c r="F46" s="52">
        <v>0</v>
      </c>
      <c r="G46" s="52">
        <f t="shared" si="2"/>
        <v>0</v>
      </c>
      <c r="H46" s="52">
        <v>0</v>
      </c>
      <c r="I46" s="52">
        <v>0</v>
      </c>
      <c r="J46" s="52">
        <f t="shared" si="3"/>
        <v>0</v>
      </c>
      <c r="K46" s="52">
        <v>0</v>
      </c>
      <c r="L46" s="52">
        <v>0</v>
      </c>
      <c r="M46" s="52">
        <v>0</v>
      </c>
      <c r="N46" s="52">
        <v>0</v>
      </c>
      <c r="O46" s="52">
        <f t="shared" si="4"/>
        <v>0</v>
      </c>
      <c r="P46" s="52">
        <v>0</v>
      </c>
      <c r="Q46" s="52">
        <v>0</v>
      </c>
    </row>
    <row r="47" spans="1:17" s="50" customFormat="1" ht="16.5" customHeight="1">
      <c r="A47" s="79"/>
      <c r="B47" s="81" t="s">
        <v>17</v>
      </c>
      <c r="C47" s="55">
        <f t="shared" si="1"/>
        <v>0</v>
      </c>
      <c r="D47" s="51">
        <v>0</v>
      </c>
      <c r="E47" s="51">
        <v>0</v>
      </c>
      <c r="F47" s="52">
        <v>0</v>
      </c>
      <c r="G47" s="52">
        <f t="shared" si="2"/>
        <v>0</v>
      </c>
      <c r="H47" s="52">
        <v>0</v>
      </c>
      <c r="I47" s="52">
        <v>0</v>
      </c>
      <c r="J47" s="52">
        <f t="shared" si="3"/>
        <v>0</v>
      </c>
      <c r="K47" s="52">
        <v>0</v>
      </c>
      <c r="L47" s="52">
        <v>0</v>
      </c>
      <c r="M47" s="52">
        <v>0</v>
      </c>
      <c r="N47" s="52">
        <v>0</v>
      </c>
      <c r="O47" s="52">
        <f t="shared" si="4"/>
        <v>0</v>
      </c>
      <c r="P47" s="52">
        <v>0</v>
      </c>
      <c r="Q47" s="52">
        <v>0</v>
      </c>
    </row>
    <row r="48" spans="1:17" s="54" customFormat="1" ht="21" customHeight="1">
      <c r="A48" s="208" t="s">
        <v>64</v>
      </c>
      <c r="B48" s="210"/>
      <c r="C48" s="200">
        <f aca="true" t="shared" si="5" ref="C48:C65">SUM(D48:F48)</f>
        <v>0</v>
      </c>
      <c r="D48" s="198">
        <f>SUM(D49:D51)</f>
        <v>0</v>
      </c>
      <c r="E48" s="198">
        <f>SUM(E49:E51)</f>
        <v>0</v>
      </c>
      <c r="F48" s="198">
        <f>SUM(F49:F51)</f>
        <v>0</v>
      </c>
      <c r="G48" s="201">
        <f aca="true" t="shared" si="6" ref="G48:G65">H48+I48</f>
        <v>0</v>
      </c>
      <c r="H48" s="198">
        <f>SUM(H49:H51)</f>
        <v>0</v>
      </c>
      <c r="I48" s="198">
        <f>SUM(I49:I51)</f>
        <v>0</v>
      </c>
      <c r="J48" s="201">
        <f aca="true" t="shared" si="7" ref="J48:J65">SUM(K48:N48)</f>
        <v>0</v>
      </c>
      <c r="K48" s="198">
        <f>SUM(K49:K51)</f>
        <v>0</v>
      </c>
      <c r="L48" s="198">
        <f>SUM(L49:L51)</f>
        <v>0</v>
      </c>
      <c r="M48" s="198">
        <f>SUM(M49:M51)</f>
        <v>0</v>
      </c>
      <c r="N48" s="198">
        <f>SUM(N49:N51)</f>
        <v>0</v>
      </c>
      <c r="O48" s="201">
        <f aca="true" t="shared" si="8" ref="O48:O65">P48+Q48</f>
        <v>0</v>
      </c>
      <c r="P48" s="198">
        <f>SUM(P49:P51)</f>
        <v>0</v>
      </c>
      <c r="Q48" s="198">
        <f>SUM(Q49:Q51)</f>
        <v>0</v>
      </c>
    </row>
    <row r="49" spans="1:17" s="50" customFormat="1" ht="16.5" customHeight="1">
      <c r="A49" s="79"/>
      <c r="B49" s="81" t="s">
        <v>18</v>
      </c>
      <c r="C49" s="55">
        <f t="shared" si="5"/>
        <v>0</v>
      </c>
      <c r="D49" s="51">
        <v>0</v>
      </c>
      <c r="E49" s="51">
        <v>0</v>
      </c>
      <c r="F49" s="52">
        <v>0</v>
      </c>
      <c r="G49" s="52">
        <f t="shared" si="6"/>
        <v>0</v>
      </c>
      <c r="H49" s="52">
        <v>0</v>
      </c>
      <c r="I49" s="52">
        <v>0</v>
      </c>
      <c r="J49" s="52">
        <f t="shared" si="7"/>
        <v>0</v>
      </c>
      <c r="K49" s="52">
        <v>0</v>
      </c>
      <c r="L49" s="52">
        <v>0</v>
      </c>
      <c r="M49" s="52">
        <v>0</v>
      </c>
      <c r="N49" s="52">
        <v>0</v>
      </c>
      <c r="O49" s="52">
        <f t="shared" si="8"/>
        <v>0</v>
      </c>
      <c r="P49" s="52">
        <v>0</v>
      </c>
      <c r="Q49" s="52">
        <v>0</v>
      </c>
    </row>
    <row r="50" spans="1:17" s="50" customFormat="1" ht="16.5" customHeight="1">
      <c r="A50" s="79"/>
      <c r="B50" s="81" t="s">
        <v>19</v>
      </c>
      <c r="C50" s="55">
        <f t="shared" si="5"/>
        <v>0</v>
      </c>
      <c r="D50" s="51">
        <v>0</v>
      </c>
      <c r="E50" s="51">
        <v>0</v>
      </c>
      <c r="F50" s="52">
        <v>0</v>
      </c>
      <c r="G50" s="52">
        <f t="shared" si="6"/>
        <v>0</v>
      </c>
      <c r="H50" s="52">
        <v>0</v>
      </c>
      <c r="I50" s="52">
        <v>0</v>
      </c>
      <c r="J50" s="52">
        <f t="shared" si="7"/>
        <v>0</v>
      </c>
      <c r="K50" s="52">
        <v>0</v>
      </c>
      <c r="L50" s="52">
        <v>0</v>
      </c>
      <c r="M50" s="52">
        <v>0</v>
      </c>
      <c r="N50" s="52">
        <v>0</v>
      </c>
      <c r="O50" s="52">
        <f t="shared" si="8"/>
        <v>0</v>
      </c>
      <c r="P50" s="52">
        <v>0</v>
      </c>
      <c r="Q50" s="52">
        <v>0</v>
      </c>
    </row>
    <row r="51" spans="1:17" s="50" customFormat="1" ht="16.5" customHeight="1">
      <c r="A51" s="79"/>
      <c r="B51" s="81" t="s">
        <v>20</v>
      </c>
      <c r="C51" s="55">
        <f t="shared" si="5"/>
        <v>0</v>
      </c>
      <c r="D51" s="51">
        <v>0</v>
      </c>
      <c r="E51" s="51">
        <v>0</v>
      </c>
      <c r="F51" s="52">
        <v>0</v>
      </c>
      <c r="G51" s="52">
        <f t="shared" si="6"/>
        <v>0</v>
      </c>
      <c r="H51" s="52">
        <v>0</v>
      </c>
      <c r="I51" s="52">
        <v>0</v>
      </c>
      <c r="J51" s="52">
        <f t="shared" si="7"/>
        <v>0</v>
      </c>
      <c r="K51" s="52">
        <v>0</v>
      </c>
      <c r="L51" s="52">
        <v>0</v>
      </c>
      <c r="M51" s="52">
        <v>0</v>
      </c>
      <c r="N51" s="52">
        <v>0</v>
      </c>
      <c r="O51" s="52">
        <f t="shared" si="8"/>
        <v>0</v>
      </c>
      <c r="P51" s="52">
        <v>0</v>
      </c>
      <c r="Q51" s="52">
        <v>0</v>
      </c>
    </row>
    <row r="52" spans="1:17" s="54" customFormat="1" ht="21" customHeight="1">
      <c r="A52" s="208" t="s">
        <v>63</v>
      </c>
      <c r="B52" s="210"/>
      <c r="C52" s="200">
        <f t="shared" si="5"/>
        <v>0</v>
      </c>
      <c r="D52" s="198">
        <f>SUM(D53:D55)</f>
        <v>0</v>
      </c>
      <c r="E52" s="198">
        <f>SUM(E53:E55)</f>
        <v>0</v>
      </c>
      <c r="F52" s="198">
        <f>SUM(F53:F55)</f>
        <v>0</v>
      </c>
      <c r="G52" s="201">
        <f t="shared" si="6"/>
        <v>0</v>
      </c>
      <c r="H52" s="198">
        <f>SUM(H53:H55)</f>
        <v>0</v>
      </c>
      <c r="I52" s="198">
        <f>SUM(I53:I55)</f>
        <v>0</v>
      </c>
      <c r="J52" s="201">
        <f t="shared" si="7"/>
        <v>0</v>
      </c>
      <c r="K52" s="198">
        <f>SUM(K53:K55)</f>
        <v>0</v>
      </c>
      <c r="L52" s="198">
        <f>SUM(L53:L55)</f>
        <v>0</v>
      </c>
      <c r="M52" s="198">
        <f>SUM(M53:M55)</f>
        <v>0</v>
      </c>
      <c r="N52" s="198">
        <f>SUM(N53:N55)</f>
        <v>0</v>
      </c>
      <c r="O52" s="201">
        <f t="shared" si="8"/>
        <v>0</v>
      </c>
      <c r="P52" s="198">
        <f>SUM(P53:P55)</f>
        <v>0</v>
      </c>
      <c r="Q52" s="198">
        <f>SUM(Q53:Q55)</f>
        <v>0</v>
      </c>
    </row>
    <row r="53" spans="1:17" s="50" customFormat="1" ht="16.5" customHeight="1">
      <c r="A53" s="79"/>
      <c r="B53" s="81" t="s">
        <v>21</v>
      </c>
      <c r="C53" s="55">
        <f t="shared" si="5"/>
        <v>0</v>
      </c>
      <c r="D53" s="51">
        <v>0</v>
      </c>
      <c r="E53" s="51">
        <v>0</v>
      </c>
      <c r="F53" s="52">
        <v>0</v>
      </c>
      <c r="G53" s="52">
        <f t="shared" si="6"/>
        <v>0</v>
      </c>
      <c r="H53" s="52">
        <v>0</v>
      </c>
      <c r="I53" s="52">
        <v>0</v>
      </c>
      <c r="J53" s="52">
        <f t="shared" si="7"/>
        <v>0</v>
      </c>
      <c r="K53" s="52">
        <v>0</v>
      </c>
      <c r="L53" s="52">
        <v>0</v>
      </c>
      <c r="M53" s="52">
        <v>0</v>
      </c>
      <c r="N53" s="52">
        <v>0</v>
      </c>
      <c r="O53" s="52">
        <f t="shared" si="8"/>
        <v>0</v>
      </c>
      <c r="P53" s="52">
        <v>0</v>
      </c>
      <c r="Q53" s="52">
        <v>0</v>
      </c>
    </row>
    <row r="54" spans="1:17" s="50" customFormat="1" ht="16.5" customHeight="1">
      <c r="A54" s="79"/>
      <c r="B54" s="81" t="s">
        <v>22</v>
      </c>
      <c r="C54" s="55">
        <f t="shared" si="5"/>
        <v>0</v>
      </c>
      <c r="D54" s="51">
        <v>0</v>
      </c>
      <c r="E54" s="51">
        <v>0</v>
      </c>
      <c r="F54" s="52">
        <v>0</v>
      </c>
      <c r="G54" s="52">
        <f t="shared" si="6"/>
        <v>0</v>
      </c>
      <c r="H54" s="52">
        <v>0</v>
      </c>
      <c r="I54" s="52">
        <v>0</v>
      </c>
      <c r="J54" s="52">
        <f t="shared" si="7"/>
        <v>0</v>
      </c>
      <c r="K54" s="52">
        <v>0</v>
      </c>
      <c r="L54" s="52">
        <v>0</v>
      </c>
      <c r="M54" s="52">
        <v>0</v>
      </c>
      <c r="N54" s="52">
        <v>0</v>
      </c>
      <c r="O54" s="52">
        <f t="shared" si="8"/>
        <v>0</v>
      </c>
      <c r="P54" s="52">
        <v>0</v>
      </c>
      <c r="Q54" s="52">
        <v>0</v>
      </c>
    </row>
    <row r="55" spans="1:17" s="50" customFormat="1" ht="16.5" customHeight="1">
      <c r="A55" s="79"/>
      <c r="B55" s="81" t="s">
        <v>23</v>
      </c>
      <c r="C55" s="55">
        <f t="shared" si="5"/>
        <v>0</v>
      </c>
      <c r="D55" s="51">
        <v>0</v>
      </c>
      <c r="E55" s="51">
        <v>0</v>
      </c>
      <c r="F55" s="52">
        <v>0</v>
      </c>
      <c r="G55" s="52">
        <f t="shared" si="6"/>
        <v>0</v>
      </c>
      <c r="H55" s="52">
        <v>0</v>
      </c>
      <c r="I55" s="52">
        <v>0</v>
      </c>
      <c r="J55" s="52">
        <f t="shared" si="7"/>
        <v>0</v>
      </c>
      <c r="K55" s="52">
        <v>0</v>
      </c>
      <c r="L55" s="52">
        <v>0</v>
      </c>
      <c r="M55" s="52">
        <v>0</v>
      </c>
      <c r="N55" s="52">
        <v>0</v>
      </c>
      <c r="O55" s="52">
        <f t="shared" si="8"/>
        <v>0</v>
      </c>
      <c r="P55" s="52">
        <v>0</v>
      </c>
      <c r="Q55" s="52">
        <v>0</v>
      </c>
    </row>
    <row r="56" spans="1:17" s="56" customFormat="1" ht="21" customHeight="1">
      <c r="A56" s="208" t="s">
        <v>62</v>
      </c>
      <c r="B56" s="210"/>
      <c r="C56" s="200">
        <f t="shared" si="5"/>
        <v>0</v>
      </c>
      <c r="D56" s="198">
        <f>SUM(D57:D58)</f>
        <v>0</v>
      </c>
      <c r="E56" s="198">
        <f>SUM(E57:E58)</f>
        <v>0</v>
      </c>
      <c r="F56" s="198">
        <f>SUM(F57:F58)</f>
        <v>0</v>
      </c>
      <c r="G56" s="201">
        <f t="shared" si="6"/>
        <v>0</v>
      </c>
      <c r="H56" s="198">
        <f>SUM(H57:H58)</f>
        <v>0</v>
      </c>
      <c r="I56" s="198">
        <f>SUM(I57:I58)</f>
        <v>0</v>
      </c>
      <c r="J56" s="201">
        <f t="shared" si="7"/>
        <v>0</v>
      </c>
      <c r="K56" s="198">
        <f>SUM(K57:K58)</f>
        <v>0</v>
      </c>
      <c r="L56" s="198">
        <f>SUM(L57:L58)</f>
        <v>0</v>
      </c>
      <c r="M56" s="198">
        <f>SUM(M57:M58)</f>
        <v>0</v>
      </c>
      <c r="N56" s="198">
        <f>SUM(N57:N58)</f>
        <v>0</v>
      </c>
      <c r="O56" s="201">
        <f t="shared" si="8"/>
        <v>0</v>
      </c>
      <c r="P56" s="198">
        <f>SUM(P57:P58)</f>
        <v>0</v>
      </c>
      <c r="Q56" s="198">
        <f>SUM(Q57:Q58)</f>
        <v>0</v>
      </c>
    </row>
    <row r="57" spans="1:17" s="50" customFormat="1" ht="16.5" customHeight="1">
      <c r="A57" s="79"/>
      <c r="B57" s="81" t="s">
        <v>24</v>
      </c>
      <c r="C57" s="55">
        <f t="shared" si="5"/>
        <v>0</v>
      </c>
      <c r="D57" s="51">
        <v>0</v>
      </c>
      <c r="E57" s="51">
        <v>0</v>
      </c>
      <c r="F57" s="52">
        <v>0</v>
      </c>
      <c r="G57" s="52">
        <f t="shared" si="6"/>
        <v>0</v>
      </c>
      <c r="H57" s="52">
        <v>0</v>
      </c>
      <c r="I57" s="52">
        <v>0</v>
      </c>
      <c r="J57" s="52">
        <f t="shared" si="7"/>
        <v>0</v>
      </c>
      <c r="K57" s="52">
        <v>0</v>
      </c>
      <c r="L57" s="52">
        <v>0</v>
      </c>
      <c r="M57" s="52">
        <v>0</v>
      </c>
      <c r="N57" s="52">
        <v>0</v>
      </c>
      <c r="O57" s="52">
        <f t="shared" si="8"/>
        <v>0</v>
      </c>
      <c r="P57" s="52">
        <v>0</v>
      </c>
      <c r="Q57" s="52">
        <v>0</v>
      </c>
    </row>
    <row r="58" spans="1:17" s="57" customFormat="1" ht="16.5" customHeight="1">
      <c r="A58" s="79"/>
      <c r="B58" s="81" t="s">
        <v>35</v>
      </c>
      <c r="C58" s="55">
        <f t="shared" si="5"/>
        <v>0</v>
      </c>
      <c r="D58" s="51">
        <v>0</v>
      </c>
      <c r="E58" s="51">
        <v>0</v>
      </c>
      <c r="F58" s="52">
        <v>0</v>
      </c>
      <c r="G58" s="52">
        <f t="shared" si="6"/>
        <v>0</v>
      </c>
      <c r="H58" s="52">
        <v>0</v>
      </c>
      <c r="I58" s="52">
        <v>0</v>
      </c>
      <c r="J58" s="52">
        <f t="shared" si="7"/>
        <v>0</v>
      </c>
      <c r="K58" s="52">
        <v>0</v>
      </c>
      <c r="L58" s="52">
        <v>0</v>
      </c>
      <c r="M58" s="52">
        <v>0</v>
      </c>
      <c r="N58" s="52">
        <v>0</v>
      </c>
      <c r="O58" s="52">
        <f t="shared" si="8"/>
        <v>0</v>
      </c>
      <c r="P58" s="52">
        <v>0</v>
      </c>
      <c r="Q58" s="52">
        <v>0</v>
      </c>
    </row>
    <row r="59" spans="1:17" s="54" customFormat="1" ht="21" customHeight="1">
      <c r="A59" s="208" t="s">
        <v>61</v>
      </c>
      <c r="B59" s="209"/>
      <c r="C59" s="200">
        <f t="shared" si="5"/>
        <v>0</v>
      </c>
      <c r="D59" s="198">
        <f>SUM(D60:D61)</f>
        <v>0</v>
      </c>
      <c r="E59" s="198">
        <f>SUM(E60:E61)</f>
        <v>0</v>
      </c>
      <c r="F59" s="198">
        <f>SUM(F60:F61)</f>
        <v>0</v>
      </c>
      <c r="G59" s="201">
        <f t="shared" si="6"/>
        <v>0</v>
      </c>
      <c r="H59" s="198">
        <f>SUM(H60:H61)</f>
        <v>0</v>
      </c>
      <c r="I59" s="198">
        <f>SUM(I60:I61)</f>
        <v>0</v>
      </c>
      <c r="J59" s="201">
        <f t="shared" si="7"/>
        <v>0</v>
      </c>
      <c r="K59" s="198">
        <f>SUM(K60:K61)</f>
        <v>0</v>
      </c>
      <c r="L59" s="198">
        <f>SUM(L60:L61)</f>
        <v>0</v>
      </c>
      <c r="M59" s="198">
        <f>SUM(M60:M61)</f>
        <v>0</v>
      </c>
      <c r="N59" s="198">
        <f>SUM(N60:N61)</f>
        <v>0</v>
      </c>
      <c r="O59" s="201">
        <f t="shared" si="8"/>
        <v>0</v>
      </c>
      <c r="P59" s="198">
        <f>SUM(P60:P61)</f>
        <v>0</v>
      </c>
      <c r="Q59" s="198">
        <f>SUM(Q60:Q61)</f>
        <v>0</v>
      </c>
    </row>
    <row r="60" spans="1:17" s="50" customFormat="1" ht="16.5" customHeight="1">
      <c r="A60" s="83"/>
      <c r="B60" s="81" t="s">
        <v>25</v>
      </c>
      <c r="C60" s="55">
        <f t="shared" si="5"/>
        <v>0</v>
      </c>
      <c r="D60" s="51">
        <v>0</v>
      </c>
      <c r="E60" s="51">
        <v>0</v>
      </c>
      <c r="F60" s="52">
        <v>0</v>
      </c>
      <c r="G60" s="52">
        <f t="shared" si="6"/>
        <v>0</v>
      </c>
      <c r="H60" s="52">
        <v>0</v>
      </c>
      <c r="I60" s="52">
        <v>0</v>
      </c>
      <c r="J60" s="52">
        <f t="shared" si="7"/>
        <v>0</v>
      </c>
      <c r="K60" s="52">
        <v>0</v>
      </c>
      <c r="L60" s="52">
        <v>0</v>
      </c>
      <c r="M60" s="52">
        <v>0</v>
      </c>
      <c r="N60" s="52">
        <v>0</v>
      </c>
      <c r="O60" s="52">
        <f t="shared" si="8"/>
        <v>0</v>
      </c>
      <c r="P60" s="52">
        <v>0</v>
      </c>
      <c r="Q60" s="52">
        <v>0</v>
      </c>
    </row>
    <row r="61" spans="1:17" s="50" customFormat="1" ht="16.5" customHeight="1">
      <c r="A61" s="83"/>
      <c r="B61" s="81" t="s">
        <v>36</v>
      </c>
      <c r="C61" s="55">
        <f t="shared" si="5"/>
        <v>0</v>
      </c>
      <c r="D61" s="51">
        <v>0</v>
      </c>
      <c r="E61" s="51">
        <v>0</v>
      </c>
      <c r="F61" s="52">
        <v>0</v>
      </c>
      <c r="G61" s="52">
        <f t="shared" si="6"/>
        <v>0</v>
      </c>
      <c r="H61" s="52">
        <v>0</v>
      </c>
      <c r="I61" s="52">
        <v>0</v>
      </c>
      <c r="J61" s="52">
        <f t="shared" si="7"/>
        <v>0</v>
      </c>
      <c r="K61" s="52">
        <v>0</v>
      </c>
      <c r="L61" s="52">
        <v>0</v>
      </c>
      <c r="M61" s="52">
        <v>0</v>
      </c>
      <c r="N61" s="52">
        <v>0</v>
      </c>
      <c r="O61" s="52">
        <f t="shared" si="8"/>
        <v>0</v>
      </c>
      <c r="P61" s="52">
        <v>0</v>
      </c>
      <c r="Q61" s="52">
        <v>0</v>
      </c>
    </row>
    <row r="62" spans="1:17" s="50" customFormat="1" ht="21" customHeight="1">
      <c r="A62" s="208" t="s">
        <v>60</v>
      </c>
      <c r="B62" s="210"/>
      <c r="C62" s="200">
        <f t="shared" si="5"/>
        <v>0</v>
      </c>
      <c r="D62" s="198">
        <f>D63</f>
        <v>0</v>
      </c>
      <c r="E62" s="198">
        <f>E63</f>
        <v>0</v>
      </c>
      <c r="F62" s="198">
        <f>F63</f>
        <v>0</v>
      </c>
      <c r="G62" s="201">
        <f t="shared" si="6"/>
        <v>0</v>
      </c>
      <c r="H62" s="198">
        <f>H63</f>
        <v>0</v>
      </c>
      <c r="I62" s="198">
        <f>I63</f>
        <v>0</v>
      </c>
      <c r="J62" s="201">
        <f t="shared" si="7"/>
        <v>0</v>
      </c>
      <c r="K62" s="198">
        <f>K63</f>
        <v>0</v>
      </c>
      <c r="L62" s="198">
        <f>L63</f>
        <v>0</v>
      </c>
      <c r="M62" s="198">
        <f>M63</f>
        <v>0</v>
      </c>
      <c r="N62" s="198">
        <f>N63</f>
        <v>0</v>
      </c>
      <c r="O62" s="201">
        <f t="shared" si="8"/>
        <v>0</v>
      </c>
      <c r="P62" s="198">
        <f>P63</f>
        <v>0</v>
      </c>
      <c r="Q62" s="198">
        <f>Q63</f>
        <v>0</v>
      </c>
    </row>
    <row r="63" spans="1:17" s="54" customFormat="1" ht="16.5" customHeight="1">
      <c r="A63" s="83"/>
      <c r="B63" s="81" t="s">
        <v>26</v>
      </c>
      <c r="C63" s="55">
        <f t="shared" si="5"/>
        <v>0</v>
      </c>
      <c r="D63" s="51">
        <v>0</v>
      </c>
      <c r="E63" s="51">
        <v>0</v>
      </c>
      <c r="F63" s="52">
        <v>0</v>
      </c>
      <c r="G63" s="52">
        <f t="shared" si="6"/>
        <v>0</v>
      </c>
      <c r="H63" s="52">
        <v>0</v>
      </c>
      <c r="I63" s="52">
        <v>0</v>
      </c>
      <c r="J63" s="52">
        <f t="shared" si="7"/>
        <v>0</v>
      </c>
      <c r="K63" s="52">
        <v>0</v>
      </c>
      <c r="L63" s="52">
        <v>0</v>
      </c>
      <c r="M63" s="52">
        <v>0</v>
      </c>
      <c r="N63" s="52">
        <v>0</v>
      </c>
      <c r="O63" s="52">
        <f t="shared" si="8"/>
        <v>0</v>
      </c>
      <c r="P63" s="52">
        <v>0</v>
      </c>
      <c r="Q63" s="52">
        <v>0</v>
      </c>
    </row>
    <row r="64" spans="1:17" s="50" customFormat="1" ht="21" customHeight="1">
      <c r="A64" s="208" t="s">
        <v>59</v>
      </c>
      <c r="B64" s="209"/>
      <c r="C64" s="200">
        <f t="shared" si="5"/>
        <v>0</v>
      </c>
      <c r="D64" s="198">
        <f>D65</f>
        <v>0</v>
      </c>
      <c r="E64" s="198">
        <f>E65</f>
        <v>0</v>
      </c>
      <c r="F64" s="198">
        <f>F65</f>
        <v>0</v>
      </c>
      <c r="G64" s="201">
        <f t="shared" si="6"/>
        <v>0</v>
      </c>
      <c r="H64" s="198">
        <f>H65</f>
        <v>0</v>
      </c>
      <c r="I64" s="198">
        <f>I65</f>
        <v>0</v>
      </c>
      <c r="J64" s="201">
        <f t="shared" si="7"/>
        <v>0</v>
      </c>
      <c r="K64" s="198">
        <f>K65</f>
        <v>0</v>
      </c>
      <c r="L64" s="198">
        <f>L65</f>
        <v>0</v>
      </c>
      <c r="M64" s="198">
        <f>M65</f>
        <v>0</v>
      </c>
      <c r="N64" s="198">
        <f>N65</f>
        <v>0</v>
      </c>
      <c r="O64" s="201">
        <f t="shared" si="8"/>
        <v>0</v>
      </c>
      <c r="P64" s="198">
        <f>P65</f>
        <v>0</v>
      </c>
      <c r="Q64" s="198">
        <f>Q65</f>
        <v>0</v>
      </c>
    </row>
    <row r="65" spans="1:17" s="54" customFormat="1" ht="16.5" customHeight="1">
      <c r="A65" s="83"/>
      <c r="B65" s="81" t="s">
        <v>37</v>
      </c>
      <c r="C65" s="55">
        <f t="shared" si="5"/>
        <v>0</v>
      </c>
      <c r="D65" s="51">
        <v>0</v>
      </c>
      <c r="E65" s="51">
        <v>0</v>
      </c>
      <c r="F65" s="52">
        <v>0</v>
      </c>
      <c r="G65" s="52">
        <f t="shared" si="6"/>
        <v>0</v>
      </c>
      <c r="H65" s="52">
        <v>0</v>
      </c>
      <c r="I65" s="52">
        <v>0</v>
      </c>
      <c r="J65" s="52">
        <f t="shared" si="7"/>
        <v>0</v>
      </c>
      <c r="K65" s="52">
        <v>0</v>
      </c>
      <c r="L65" s="52">
        <v>0</v>
      </c>
      <c r="M65" s="52">
        <v>0</v>
      </c>
      <c r="N65" s="52">
        <v>0</v>
      </c>
      <c r="O65" s="52">
        <f t="shared" si="8"/>
        <v>0</v>
      </c>
      <c r="P65" s="52">
        <v>0</v>
      </c>
      <c r="Q65" s="52">
        <v>0</v>
      </c>
    </row>
    <row r="66" spans="1:17" ht="16.5" customHeight="1">
      <c r="A66" s="12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2:17" ht="15.75" customHeight="1">
      <c r="B67" s="9"/>
      <c r="C67" s="9"/>
      <c r="D67" s="9"/>
      <c r="E67" s="9"/>
      <c r="F67" s="9"/>
      <c r="G67" s="9"/>
      <c r="H67" s="9"/>
      <c r="I67" s="5"/>
      <c r="J67" s="5"/>
      <c r="K67" s="5"/>
      <c r="L67" s="5"/>
      <c r="M67" s="5"/>
      <c r="N67" s="5"/>
      <c r="O67" s="5"/>
      <c r="P67" s="5"/>
      <c r="Q67" s="5"/>
    </row>
    <row r="68" spans="2:8" ht="14.25" customHeight="1">
      <c r="B68" s="9"/>
      <c r="C68" s="9"/>
      <c r="D68" s="9"/>
      <c r="E68" s="9"/>
      <c r="F68" s="2"/>
      <c r="G68" s="2"/>
      <c r="H68" s="2"/>
    </row>
    <row r="69" spans="2:5" ht="14.25" customHeight="1">
      <c r="B69" s="5"/>
      <c r="C69" s="5"/>
      <c r="D69" s="5"/>
      <c r="E69" s="5"/>
    </row>
    <row r="70" spans="1:17" s="4" customFormat="1" ht="14.25" customHeight="1">
      <c r="A70" s="1"/>
      <c r="B70" s="5"/>
      <c r="C70" s="5"/>
      <c r="D70" s="5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ht="14.25" customHeight="1"/>
    <row r="72" spans="1:17" s="3" customFormat="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ht="14.25" customHeight="1"/>
    <row r="74" ht="14.25" customHeight="1"/>
    <row r="75" ht="14.25" customHeight="1"/>
    <row r="76" spans="1:17" s="2" customFormat="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</sheetData>
  <sheetProtection/>
  <mergeCells count="17">
    <mergeCell ref="A45:B45"/>
    <mergeCell ref="C4:F5"/>
    <mergeCell ref="G4:I5"/>
    <mergeCell ref="O4:Q5"/>
    <mergeCell ref="J5:J6"/>
    <mergeCell ref="A1:Q1"/>
    <mergeCell ref="A35:B35"/>
    <mergeCell ref="A64:B64"/>
    <mergeCell ref="A62:B62"/>
    <mergeCell ref="A59:B59"/>
    <mergeCell ref="A38:B38"/>
    <mergeCell ref="A15:B15"/>
    <mergeCell ref="A4:B6"/>
    <mergeCell ref="A48:B48"/>
    <mergeCell ref="A52:B52"/>
    <mergeCell ref="A56:B56"/>
    <mergeCell ref="A43:B43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0" r:id="rId1"/>
  <rowBreaks count="1" manualBreakCount="1">
    <brk id="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77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109375" defaultRowHeight="13.5" customHeight="1"/>
  <cols>
    <col min="1" max="1" width="3.8515625" style="1" customWidth="1"/>
    <col min="2" max="2" width="10.421875" style="1" customWidth="1"/>
    <col min="3" max="7" width="9.57421875" style="1" customWidth="1"/>
    <col min="8" max="14" width="6.8515625" style="1" customWidth="1"/>
    <col min="15" max="16384" width="8.7109375" style="1" customWidth="1"/>
  </cols>
  <sheetData>
    <row r="1" spans="1:14" ht="16.5" customHeight="1">
      <c r="A1" s="228" t="s">
        <v>181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16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6.5" customHeight="1">
      <c r="A3" s="22" t="s">
        <v>82</v>
      </c>
      <c r="B3" s="12"/>
      <c r="C3" s="21"/>
      <c r="D3" s="10"/>
      <c r="E3" s="10"/>
      <c r="F3" s="10"/>
      <c r="G3" s="13"/>
      <c r="H3" s="13"/>
      <c r="N3" s="20" t="s">
        <v>161</v>
      </c>
    </row>
    <row r="4" spans="1:15" ht="16.5" customHeight="1">
      <c r="A4" s="212" t="s">
        <v>58</v>
      </c>
      <c r="B4" s="213"/>
      <c r="C4" s="226" t="s">
        <v>46</v>
      </c>
      <c r="D4" s="224" t="s">
        <v>80</v>
      </c>
      <c r="E4" s="219"/>
      <c r="F4" s="220"/>
      <c r="G4" s="85" t="s">
        <v>79</v>
      </c>
      <c r="H4" s="86"/>
      <c r="I4" s="87"/>
      <c r="J4" s="87"/>
      <c r="K4" s="88"/>
      <c r="L4" s="225" t="s">
        <v>78</v>
      </c>
      <c r="M4" s="219"/>
      <c r="N4" s="219"/>
      <c r="O4" s="2"/>
    </row>
    <row r="5" spans="1:15" ht="16.5" customHeight="1">
      <c r="A5" s="214"/>
      <c r="B5" s="215"/>
      <c r="C5" s="231"/>
      <c r="D5" s="221"/>
      <c r="E5" s="222"/>
      <c r="F5" s="223"/>
      <c r="G5" s="226" t="s">
        <v>0</v>
      </c>
      <c r="H5" s="71" t="s">
        <v>77</v>
      </c>
      <c r="I5" s="68"/>
      <c r="J5" s="71" t="s">
        <v>76</v>
      </c>
      <c r="K5" s="68"/>
      <c r="L5" s="221"/>
      <c r="M5" s="222"/>
      <c r="N5" s="222"/>
      <c r="O5" s="2"/>
    </row>
    <row r="6" spans="1:15" ht="16.5" customHeight="1">
      <c r="A6" s="216"/>
      <c r="B6" s="217"/>
      <c r="C6" s="227"/>
      <c r="D6" s="70" t="s">
        <v>0</v>
      </c>
      <c r="E6" s="70" t="s">
        <v>74</v>
      </c>
      <c r="F6" s="70" t="s">
        <v>73</v>
      </c>
      <c r="G6" s="227"/>
      <c r="H6" s="70" t="s">
        <v>74</v>
      </c>
      <c r="I6" s="70" t="s">
        <v>73</v>
      </c>
      <c r="J6" s="70" t="s">
        <v>74</v>
      </c>
      <c r="K6" s="70" t="s">
        <v>73</v>
      </c>
      <c r="L6" s="70" t="s">
        <v>188</v>
      </c>
      <c r="M6" s="70" t="s">
        <v>74</v>
      </c>
      <c r="N6" s="70" t="s">
        <v>73</v>
      </c>
      <c r="O6" s="2"/>
    </row>
    <row r="7" spans="1:8" ht="16.5" customHeight="1">
      <c r="A7" s="2"/>
      <c r="B7" s="19"/>
      <c r="C7" s="6"/>
      <c r="D7" s="6"/>
      <c r="E7" s="6"/>
      <c r="F7" s="6"/>
      <c r="G7" s="6"/>
      <c r="H7" s="6"/>
    </row>
    <row r="8" spans="1:14" ht="16.5" customHeight="1">
      <c r="A8" s="6"/>
      <c r="B8" s="89" t="s">
        <v>179</v>
      </c>
      <c r="C8" s="7">
        <v>3</v>
      </c>
      <c r="D8" s="7">
        <f>SUM(E8:F8)</f>
        <v>272</v>
      </c>
      <c r="E8" s="7">
        <v>106</v>
      </c>
      <c r="F8" s="7">
        <v>166</v>
      </c>
      <c r="G8" s="7">
        <f>SUM(H8:K8)</f>
        <v>179</v>
      </c>
      <c r="H8" s="7">
        <v>23</v>
      </c>
      <c r="I8" s="18">
        <v>26</v>
      </c>
      <c r="J8" s="18">
        <v>44</v>
      </c>
      <c r="K8" s="18">
        <v>86</v>
      </c>
      <c r="L8" s="18">
        <f>SUM(M8:N8)</f>
        <v>7</v>
      </c>
      <c r="M8" s="18">
        <v>4</v>
      </c>
      <c r="N8" s="18">
        <v>3</v>
      </c>
    </row>
    <row r="9" spans="1:14" s="4" customFormat="1" ht="16.5" customHeight="1">
      <c r="A9" s="177"/>
      <c r="B9" s="196" t="s">
        <v>184</v>
      </c>
      <c r="C9" s="197">
        <f aca="true" t="shared" si="0" ref="C9:N9">SUM(C11,C31,C34,C39,C41,C44,C48,C52,C55,C58,C60)</f>
        <v>3</v>
      </c>
      <c r="D9" s="197">
        <f t="shared" si="0"/>
        <v>286</v>
      </c>
      <c r="E9" s="197">
        <f t="shared" si="0"/>
        <v>112</v>
      </c>
      <c r="F9" s="197">
        <f t="shared" si="0"/>
        <v>174</v>
      </c>
      <c r="G9" s="197">
        <f t="shared" si="0"/>
        <v>194</v>
      </c>
      <c r="H9" s="197">
        <f t="shared" si="0"/>
        <v>24</v>
      </c>
      <c r="I9" s="197">
        <f t="shared" si="0"/>
        <v>25</v>
      </c>
      <c r="J9" s="197">
        <f t="shared" si="0"/>
        <v>60</v>
      </c>
      <c r="K9" s="197">
        <f t="shared" si="0"/>
        <v>85</v>
      </c>
      <c r="L9" s="197">
        <f t="shared" si="0"/>
        <v>7</v>
      </c>
      <c r="M9" s="197">
        <f t="shared" si="0"/>
        <v>5</v>
      </c>
      <c r="N9" s="197">
        <f t="shared" si="0"/>
        <v>2</v>
      </c>
    </row>
    <row r="10" spans="1:14" ht="16.5" customHeight="1">
      <c r="A10" s="13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50" customFormat="1" ht="21" customHeight="1">
      <c r="A11" s="208" t="s">
        <v>50</v>
      </c>
      <c r="B11" s="211"/>
      <c r="C11" s="198">
        <f>SUM(C13:C30)</f>
        <v>3</v>
      </c>
      <c r="D11" s="198">
        <f aca="true" t="shared" si="1" ref="D11:D61">E11+F11</f>
        <v>286</v>
      </c>
      <c r="E11" s="198">
        <f>SUM(E13:E30)</f>
        <v>112</v>
      </c>
      <c r="F11" s="198">
        <f>SUM(F13:F30)</f>
        <v>174</v>
      </c>
      <c r="G11" s="198">
        <f aca="true" t="shared" si="2" ref="G11:G61">SUM(H11:K11)</f>
        <v>194</v>
      </c>
      <c r="H11" s="198">
        <f>SUM(H13:H30)</f>
        <v>24</v>
      </c>
      <c r="I11" s="198">
        <f>SUM(I13:I30)</f>
        <v>25</v>
      </c>
      <c r="J11" s="198">
        <f>SUM(J13:J30)</f>
        <v>60</v>
      </c>
      <c r="K11" s="198">
        <f>SUM(K13:K30)</f>
        <v>85</v>
      </c>
      <c r="L11" s="198">
        <f aca="true" t="shared" si="3" ref="L11:L61">M11+N11</f>
        <v>7</v>
      </c>
      <c r="M11" s="198">
        <f>SUM(M13:M30)</f>
        <v>5</v>
      </c>
      <c r="N11" s="198">
        <f>SUM(N13:N30)</f>
        <v>2</v>
      </c>
    </row>
    <row r="12" spans="1:14" s="50" customFormat="1" ht="21" customHeight="1">
      <c r="A12" s="178"/>
      <c r="B12" s="199" t="s">
        <v>51</v>
      </c>
      <c r="C12" s="198">
        <f>SUM(C13:C17)</f>
        <v>0</v>
      </c>
      <c r="D12" s="198">
        <f t="shared" si="1"/>
        <v>0</v>
      </c>
      <c r="E12" s="198">
        <f>SUM(E13:E17)</f>
        <v>0</v>
      </c>
      <c r="F12" s="198">
        <f>SUM(F13:F17)</f>
        <v>0</v>
      </c>
      <c r="G12" s="198">
        <f t="shared" si="2"/>
        <v>0</v>
      </c>
      <c r="H12" s="198">
        <f>SUM(H13:H17)</f>
        <v>0</v>
      </c>
      <c r="I12" s="198">
        <f>SUM(I13:I17)</f>
        <v>0</v>
      </c>
      <c r="J12" s="198">
        <f>SUM(J13:J17)</f>
        <v>0</v>
      </c>
      <c r="K12" s="198">
        <f>SUM(K13:K17)</f>
        <v>0</v>
      </c>
      <c r="L12" s="198">
        <f t="shared" si="3"/>
        <v>0</v>
      </c>
      <c r="M12" s="198">
        <f>SUM(M13:M17)</f>
        <v>0</v>
      </c>
      <c r="N12" s="198">
        <f>SUM(N13:N17)</f>
        <v>0</v>
      </c>
    </row>
    <row r="13" spans="1:14" s="50" customFormat="1" ht="16.5" customHeight="1">
      <c r="A13" s="90"/>
      <c r="B13" s="80" t="s">
        <v>1</v>
      </c>
      <c r="C13" s="51">
        <v>0</v>
      </c>
      <c r="D13" s="52">
        <f t="shared" si="1"/>
        <v>0</v>
      </c>
      <c r="E13" s="52">
        <v>0</v>
      </c>
      <c r="F13" s="52">
        <v>0</v>
      </c>
      <c r="G13" s="52">
        <f t="shared" si="2"/>
        <v>0</v>
      </c>
      <c r="H13" s="52">
        <v>0</v>
      </c>
      <c r="I13" s="53">
        <v>0</v>
      </c>
      <c r="J13" s="53">
        <v>0</v>
      </c>
      <c r="K13" s="53">
        <v>0</v>
      </c>
      <c r="L13" s="53">
        <f t="shared" si="3"/>
        <v>0</v>
      </c>
      <c r="M13" s="53">
        <v>0</v>
      </c>
      <c r="N13" s="53">
        <v>0</v>
      </c>
    </row>
    <row r="14" spans="1:14" s="54" customFormat="1" ht="16.5" customHeight="1">
      <c r="A14" s="90"/>
      <c r="B14" s="80" t="s">
        <v>2</v>
      </c>
      <c r="C14" s="51">
        <v>0</v>
      </c>
      <c r="D14" s="52">
        <f t="shared" si="1"/>
        <v>0</v>
      </c>
      <c r="E14" s="52">
        <v>0</v>
      </c>
      <c r="F14" s="52">
        <v>0</v>
      </c>
      <c r="G14" s="52">
        <f t="shared" si="2"/>
        <v>0</v>
      </c>
      <c r="H14" s="52">
        <v>0</v>
      </c>
      <c r="I14" s="53">
        <v>0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</row>
    <row r="15" spans="1:14" s="54" customFormat="1" ht="16.5" customHeight="1">
      <c r="A15" s="90"/>
      <c r="B15" s="80" t="s">
        <v>3</v>
      </c>
      <c r="C15" s="51">
        <v>0</v>
      </c>
      <c r="D15" s="52">
        <f t="shared" si="1"/>
        <v>0</v>
      </c>
      <c r="E15" s="52">
        <v>0</v>
      </c>
      <c r="F15" s="52">
        <v>0</v>
      </c>
      <c r="G15" s="52">
        <f t="shared" si="2"/>
        <v>0</v>
      </c>
      <c r="H15" s="52">
        <v>0</v>
      </c>
      <c r="I15" s="53">
        <v>0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</row>
    <row r="16" spans="1:14" s="50" customFormat="1" ht="16.5" customHeight="1">
      <c r="A16" s="90"/>
      <c r="B16" s="80" t="s">
        <v>4</v>
      </c>
      <c r="C16" s="51">
        <v>0</v>
      </c>
      <c r="D16" s="52">
        <f t="shared" si="1"/>
        <v>0</v>
      </c>
      <c r="E16" s="52">
        <v>0</v>
      </c>
      <c r="F16" s="52">
        <v>0</v>
      </c>
      <c r="G16" s="52">
        <f t="shared" si="2"/>
        <v>0</v>
      </c>
      <c r="H16" s="52">
        <v>0</v>
      </c>
      <c r="I16" s="53">
        <v>0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</row>
    <row r="17" spans="1:14" s="50" customFormat="1" ht="16.5" customHeight="1">
      <c r="A17" s="90"/>
      <c r="B17" s="80" t="s">
        <v>5</v>
      </c>
      <c r="C17" s="51">
        <v>0</v>
      </c>
      <c r="D17" s="52">
        <f t="shared" si="1"/>
        <v>0</v>
      </c>
      <c r="E17" s="52">
        <v>0</v>
      </c>
      <c r="F17" s="52">
        <v>0</v>
      </c>
      <c r="G17" s="52">
        <f t="shared" si="2"/>
        <v>0</v>
      </c>
      <c r="H17" s="52">
        <v>0</v>
      </c>
      <c r="I17" s="53">
        <v>0</v>
      </c>
      <c r="J17" s="53">
        <v>0</v>
      </c>
      <c r="K17" s="53">
        <v>0</v>
      </c>
      <c r="L17" s="53">
        <f t="shared" si="3"/>
        <v>0</v>
      </c>
      <c r="M17" s="53">
        <v>0</v>
      </c>
      <c r="N17" s="53">
        <v>0</v>
      </c>
    </row>
    <row r="18" spans="1:14" s="50" customFormat="1" ht="16.5" customHeight="1">
      <c r="A18" s="90"/>
      <c r="B18" s="81" t="s">
        <v>6</v>
      </c>
      <c r="C18" s="51">
        <v>0</v>
      </c>
      <c r="D18" s="52">
        <f t="shared" si="1"/>
        <v>0</v>
      </c>
      <c r="E18" s="52">
        <v>0</v>
      </c>
      <c r="F18" s="52">
        <v>0</v>
      </c>
      <c r="G18" s="52">
        <f t="shared" si="2"/>
        <v>0</v>
      </c>
      <c r="H18" s="52">
        <v>0</v>
      </c>
      <c r="I18" s="53">
        <v>0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</row>
    <row r="19" spans="1:14" s="50" customFormat="1" ht="16.5" customHeight="1">
      <c r="A19" s="90"/>
      <c r="B19" s="81" t="s">
        <v>52</v>
      </c>
      <c r="C19" s="51">
        <v>0</v>
      </c>
      <c r="D19" s="52">
        <f t="shared" si="1"/>
        <v>0</v>
      </c>
      <c r="E19" s="52">
        <v>0</v>
      </c>
      <c r="F19" s="52">
        <v>0</v>
      </c>
      <c r="G19" s="52">
        <f t="shared" si="2"/>
        <v>0</v>
      </c>
      <c r="H19" s="52">
        <v>0</v>
      </c>
      <c r="I19" s="53">
        <v>0</v>
      </c>
      <c r="J19" s="53">
        <v>0</v>
      </c>
      <c r="K19" s="53">
        <v>0</v>
      </c>
      <c r="L19" s="53">
        <f t="shared" si="3"/>
        <v>0</v>
      </c>
      <c r="M19" s="53">
        <v>0</v>
      </c>
      <c r="N19" s="53">
        <v>0</v>
      </c>
    </row>
    <row r="20" spans="1:14" s="50" customFormat="1" ht="16.5" customHeight="1">
      <c r="A20" s="90"/>
      <c r="B20" s="81" t="s">
        <v>7</v>
      </c>
      <c r="C20" s="51">
        <v>1</v>
      </c>
      <c r="D20" s="52">
        <f t="shared" si="1"/>
        <v>117</v>
      </c>
      <c r="E20" s="52">
        <v>16</v>
      </c>
      <c r="F20" s="52">
        <v>101</v>
      </c>
      <c r="G20" s="52">
        <f t="shared" si="2"/>
        <v>155</v>
      </c>
      <c r="H20" s="52">
        <v>0</v>
      </c>
      <c r="I20" s="53">
        <v>10</v>
      </c>
      <c r="J20" s="53">
        <v>60</v>
      </c>
      <c r="K20" s="53">
        <v>85</v>
      </c>
      <c r="L20" s="53">
        <f t="shared" si="3"/>
        <v>2</v>
      </c>
      <c r="M20" s="53">
        <v>2</v>
      </c>
      <c r="N20" s="53">
        <v>0</v>
      </c>
    </row>
    <row r="21" spans="1:14" s="50" customFormat="1" ht="16.5" customHeight="1">
      <c r="A21" s="90"/>
      <c r="B21" s="81" t="s">
        <v>8</v>
      </c>
      <c r="C21" s="51">
        <v>0</v>
      </c>
      <c r="D21" s="52">
        <f t="shared" si="1"/>
        <v>0</v>
      </c>
      <c r="E21" s="52">
        <v>0</v>
      </c>
      <c r="F21" s="52">
        <v>0</v>
      </c>
      <c r="G21" s="52">
        <f t="shared" si="2"/>
        <v>0</v>
      </c>
      <c r="H21" s="52">
        <v>0</v>
      </c>
      <c r="I21" s="53">
        <v>0</v>
      </c>
      <c r="J21" s="53">
        <v>0</v>
      </c>
      <c r="K21" s="53">
        <v>0</v>
      </c>
      <c r="L21" s="53">
        <f t="shared" si="3"/>
        <v>0</v>
      </c>
      <c r="M21" s="53">
        <v>0</v>
      </c>
      <c r="N21" s="53">
        <v>0</v>
      </c>
    </row>
    <row r="22" spans="1:14" s="50" customFormat="1" ht="16.5" customHeight="1">
      <c r="A22" s="90"/>
      <c r="B22" s="81" t="s">
        <v>9</v>
      </c>
      <c r="C22" s="51">
        <v>2</v>
      </c>
      <c r="D22" s="52">
        <f t="shared" si="1"/>
        <v>169</v>
      </c>
      <c r="E22" s="52">
        <v>96</v>
      </c>
      <c r="F22" s="52">
        <v>73</v>
      </c>
      <c r="G22" s="52">
        <f t="shared" si="2"/>
        <v>39</v>
      </c>
      <c r="H22" s="52">
        <v>24</v>
      </c>
      <c r="I22" s="53">
        <v>15</v>
      </c>
      <c r="J22" s="53">
        <v>0</v>
      </c>
      <c r="K22" s="53">
        <v>0</v>
      </c>
      <c r="L22" s="53">
        <f t="shared" si="3"/>
        <v>5</v>
      </c>
      <c r="M22" s="53">
        <v>3</v>
      </c>
      <c r="N22" s="53">
        <v>2</v>
      </c>
    </row>
    <row r="23" spans="1:14" s="50" customFormat="1" ht="16.5" customHeight="1">
      <c r="A23" s="90"/>
      <c r="B23" s="81" t="s">
        <v>10</v>
      </c>
      <c r="C23" s="51">
        <v>0</v>
      </c>
      <c r="D23" s="52">
        <f t="shared" si="1"/>
        <v>0</v>
      </c>
      <c r="E23" s="52">
        <v>0</v>
      </c>
      <c r="F23" s="52">
        <v>0</v>
      </c>
      <c r="G23" s="52">
        <f t="shared" si="2"/>
        <v>0</v>
      </c>
      <c r="H23" s="52">
        <v>0</v>
      </c>
      <c r="I23" s="53">
        <v>0</v>
      </c>
      <c r="J23" s="53">
        <v>0</v>
      </c>
      <c r="K23" s="53">
        <v>0</v>
      </c>
      <c r="L23" s="53">
        <f t="shared" si="3"/>
        <v>0</v>
      </c>
      <c r="M23" s="53">
        <v>0</v>
      </c>
      <c r="N23" s="53">
        <v>0</v>
      </c>
    </row>
    <row r="24" spans="1:14" s="50" customFormat="1" ht="16.5" customHeight="1">
      <c r="A24" s="90"/>
      <c r="B24" s="81" t="s">
        <v>11</v>
      </c>
      <c r="C24" s="51">
        <v>0</v>
      </c>
      <c r="D24" s="52">
        <f t="shared" si="1"/>
        <v>0</v>
      </c>
      <c r="E24" s="52">
        <v>0</v>
      </c>
      <c r="F24" s="52">
        <v>0</v>
      </c>
      <c r="G24" s="52">
        <f t="shared" si="2"/>
        <v>0</v>
      </c>
      <c r="H24" s="52">
        <v>0</v>
      </c>
      <c r="I24" s="53">
        <v>0</v>
      </c>
      <c r="J24" s="53">
        <v>0</v>
      </c>
      <c r="K24" s="53">
        <v>0</v>
      </c>
      <c r="L24" s="53">
        <f t="shared" si="3"/>
        <v>0</v>
      </c>
      <c r="M24" s="53">
        <v>0</v>
      </c>
      <c r="N24" s="53">
        <v>0</v>
      </c>
    </row>
    <row r="25" spans="1:14" s="50" customFormat="1" ht="16.5" customHeight="1">
      <c r="A25" s="90"/>
      <c r="B25" s="82" t="s">
        <v>12</v>
      </c>
      <c r="C25" s="55">
        <v>0</v>
      </c>
      <c r="D25" s="52">
        <f t="shared" si="1"/>
        <v>0</v>
      </c>
      <c r="E25" s="52">
        <v>0</v>
      </c>
      <c r="F25" s="52">
        <v>0</v>
      </c>
      <c r="G25" s="52">
        <f t="shared" si="2"/>
        <v>0</v>
      </c>
      <c r="H25" s="52">
        <v>0</v>
      </c>
      <c r="I25" s="53">
        <v>0</v>
      </c>
      <c r="J25" s="53">
        <v>0</v>
      </c>
      <c r="K25" s="53">
        <v>0</v>
      </c>
      <c r="L25" s="53">
        <f t="shared" si="3"/>
        <v>0</v>
      </c>
      <c r="M25" s="53">
        <v>0</v>
      </c>
      <c r="N25" s="53">
        <v>0</v>
      </c>
    </row>
    <row r="26" spans="1:14" s="50" customFormat="1" ht="16.5" customHeight="1">
      <c r="A26" s="90"/>
      <c r="B26" s="82" t="s">
        <v>27</v>
      </c>
      <c r="C26" s="55">
        <v>0</v>
      </c>
      <c r="D26" s="52">
        <f t="shared" si="1"/>
        <v>0</v>
      </c>
      <c r="E26" s="52">
        <v>0</v>
      </c>
      <c r="F26" s="52">
        <v>0</v>
      </c>
      <c r="G26" s="52">
        <f t="shared" si="2"/>
        <v>0</v>
      </c>
      <c r="H26" s="52">
        <v>0</v>
      </c>
      <c r="I26" s="53">
        <v>0</v>
      </c>
      <c r="J26" s="53">
        <v>0</v>
      </c>
      <c r="K26" s="53">
        <v>0</v>
      </c>
      <c r="L26" s="53">
        <f t="shared" si="3"/>
        <v>0</v>
      </c>
      <c r="M26" s="53">
        <v>0</v>
      </c>
      <c r="N26" s="53">
        <v>0</v>
      </c>
    </row>
    <row r="27" spans="1:14" s="50" customFormat="1" ht="16.5" customHeight="1">
      <c r="A27" s="90"/>
      <c r="B27" s="82" t="s">
        <v>28</v>
      </c>
      <c r="C27" s="55">
        <v>0</v>
      </c>
      <c r="D27" s="52">
        <f t="shared" si="1"/>
        <v>0</v>
      </c>
      <c r="E27" s="52">
        <v>0</v>
      </c>
      <c r="F27" s="52">
        <v>0</v>
      </c>
      <c r="G27" s="52">
        <f t="shared" si="2"/>
        <v>0</v>
      </c>
      <c r="H27" s="52">
        <v>0</v>
      </c>
      <c r="I27" s="53">
        <v>0</v>
      </c>
      <c r="J27" s="53">
        <v>0</v>
      </c>
      <c r="K27" s="53">
        <v>0</v>
      </c>
      <c r="L27" s="53">
        <f t="shared" si="3"/>
        <v>0</v>
      </c>
      <c r="M27" s="53">
        <v>0</v>
      </c>
      <c r="N27" s="53">
        <v>0</v>
      </c>
    </row>
    <row r="28" spans="1:14" s="50" customFormat="1" ht="16.5" customHeight="1">
      <c r="A28" s="90"/>
      <c r="B28" s="82" t="s">
        <v>29</v>
      </c>
      <c r="C28" s="55">
        <v>0</v>
      </c>
      <c r="D28" s="52">
        <f t="shared" si="1"/>
        <v>0</v>
      </c>
      <c r="E28" s="52">
        <v>0</v>
      </c>
      <c r="F28" s="52">
        <v>0</v>
      </c>
      <c r="G28" s="52">
        <f t="shared" si="2"/>
        <v>0</v>
      </c>
      <c r="H28" s="52">
        <v>0</v>
      </c>
      <c r="I28" s="53">
        <v>0</v>
      </c>
      <c r="J28" s="53">
        <v>0</v>
      </c>
      <c r="K28" s="53">
        <v>0</v>
      </c>
      <c r="L28" s="53">
        <f t="shared" si="3"/>
        <v>0</v>
      </c>
      <c r="M28" s="53">
        <v>0</v>
      </c>
      <c r="N28" s="53">
        <v>0</v>
      </c>
    </row>
    <row r="29" spans="1:14" s="50" customFormat="1" ht="16.5" customHeight="1">
      <c r="A29" s="90"/>
      <c r="B29" s="82" t="s">
        <v>30</v>
      </c>
      <c r="C29" s="55">
        <v>0</v>
      </c>
      <c r="D29" s="52">
        <f t="shared" si="1"/>
        <v>0</v>
      </c>
      <c r="E29" s="52">
        <v>0</v>
      </c>
      <c r="F29" s="52">
        <v>0</v>
      </c>
      <c r="G29" s="52">
        <f t="shared" si="2"/>
        <v>0</v>
      </c>
      <c r="H29" s="52">
        <v>0</v>
      </c>
      <c r="I29" s="53">
        <v>0</v>
      </c>
      <c r="J29" s="53">
        <v>0</v>
      </c>
      <c r="K29" s="53">
        <v>0</v>
      </c>
      <c r="L29" s="53">
        <f t="shared" si="3"/>
        <v>0</v>
      </c>
      <c r="M29" s="53">
        <v>0</v>
      </c>
      <c r="N29" s="53">
        <v>0</v>
      </c>
    </row>
    <row r="30" spans="1:14" s="54" customFormat="1" ht="16.5" customHeight="1">
      <c r="A30" s="90"/>
      <c r="B30" s="81" t="s">
        <v>164</v>
      </c>
      <c r="C30" s="51">
        <v>0</v>
      </c>
      <c r="D30" s="52">
        <f>E30+F30</f>
        <v>0</v>
      </c>
      <c r="E30" s="52">
        <v>0</v>
      </c>
      <c r="F30" s="52">
        <v>0</v>
      </c>
      <c r="G30" s="52">
        <f>SUM(H30:K30)</f>
        <v>0</v>
      </c>
      <c r="H30" s="52">
        <v>0</v>
      </c>
      <c r="I30" s="53">
        <v>0</v>
      </c>
      <c r="J30" s="53">
        <v>0</v>
      </c>
      <c r="K30" s="53">
        <v>0</v>
      </c>
      <c r="L30" s="53">
        <f>M30+N30</f>
        <v>0</v>
      </c>
      <c r="M30" s="53">
        <v>0</v>
      </c>
      <c r="N30" s="53">
        <v>0</v>
      </c>
    </row>
    <row r="31" spans="1:14" s="50" customFormat="1" ht="21" customHeight="1">
      <c r="A31" s="229" t="s">
        <v>53</v>
      </c>
      <c r="B31" s="229"/>
      <c r="C31" s="200">
        <f>SUM(C32:C33)</f>
        <v>0</v>
      </c>
      <c r="D31" s="201">
        <f t="shared" si="1"/>
        <v>0</v>
      </c>
      <c r="E31" s="198">
        <f>SUM(E32:E33)</f>
        <v>0</v>
      </c>
      <c r="F31" s="198">
        <f>SUM(F32:F33)</f>
        <v>0</v>
      </c>
      <c r="G31" s="201">
        <f t="shared" si="2"/>
        <v>0</v>
      </c>
      <c r="H31" s="198">
        <f>SUM(H32:H33)</f>
        <v>0</v>
      </c>
      <c r="I31" s="198">
        <f>SUM(I32:I33)</f>
        <v>0</v>
      </c>
      <c r="J31" s="198">
        <f>SUM(J32:J33)</f>
        <v>0</v>
      </c>
      <c r="K31" s="198">
        <f>SUM(K32:K33)</f>
        <v>0</v>
      </c>
      <c r="L31" s="202">
        <f t="shared" si="3"/>
        <v>0</v>
      </c>
      <c r="M31" s="198">
        <f>SUM(M32:M33)</f>
        <v>0</v>
      </c>
      <c r="N31" s="198">
        <f>SUM(N32:N33)</f>
        <v>0</v>
      </c>
    </row>
    <row r="32" spans="1:14" s="50" customFormat="1" ht="16.5" customHeight="1">
      <c r="A32" s="90"/>
      <c r="B32" s="82" t="s">
        <v>13</v>
      </c>
      <c r="C32" s="55">
        <v>0</v>
      </c>
      <c r="D32" s="52">
        <f t="shared" si="1"/>
        <v>0</v>
      </c>
      <c r="E32" s="52">
        <v>0</v>
      </c>
      <c r="F32" s="52">
        <v>0</v>
      </c>
      <c r="G32" s="52">
        <f t="shared" si="2"/>
        <v>0</v>
      </c>
      <c r="H32" s="52">
        <v>0</v>
      </c>
      <c r="I32" s="53">
        <v>0</v>
      </c>
      <c r="J32" s="53">
        <v>0</v>
      </c>
      <c r="K32" s="53">
        <v>0</v>
      </c>
      <c r="L32" s="53">
        <f t="shared" si="3"/>
        <v>0</v>
      </c>
      <c r="M32" s="53">
        <v>0</v>
      </c>
      <c r="N32" s="53">
        <v>0</v>
      </c>
    </row>
    <row r="33" spans="1:14" s="50" customFormat="1" ht="16.5" customHeight="1">
      <c r="A33" s="90"/>
      <c r="B33" s="81" t="s">
        <v>14</v>
      </c>
      <c r="C33" s="51">
        <v>0</v>
      </c>
      <c r="D33" s="52">
        <f t="shared" si="1"/>
        <v>0</v>
      </c>
      <c r="E33" s="52">
        <v>0</v>
      </c>
      <c r="F33" s="52">
        <v>0</v>
      </c>
      <c r="G33" s="52">
        <f t="shared" si="2"/>
        <v>0</v>
      </c>
      <c r="H33" s="52">
        <v>0</v>
      </c>
      <c r="I33" s="53">
        <v>0</v>
      </c>
      <c r="J33" s="53">
        <v>0</v>
      </c>
      <c r="K33" s="53">
        <v>0</v>
      </c>
      <c r="L33" s="53">
        <f t="shared" si="3"/>
        <v>0</v>
      </c>
      <c r="M33" s="53">
        <v>0</v>
      </c>
      <c r="N33" s="53">
        <v>0</v>
      </c>
    </row>
    <row r="34" spans="1:14" s="54" customFormat="1" ht="21" customHeight="1">
      <c r="A34" s="208" t="s">
        <v>54</v>
      </c>
      <c r="B34" s="210"/>
      <c r="C34" s="198">
        <f>SUM(C35:C38)</f>
        <v>0</v>
      </c>
      <c r="D34" s="201">
        <f t="shared" si="1"/>
        <v>0</v>
      </c>
      <c r="E34" s="198">
        <f>SUM(E35:E38)</f>
        <v>0</v>
      </c>
      <c r="F34" s="198">
        <f>SUM(F35:F38)</f>
        <v>0</v>
      </c>
      <c r="G34" s="201">
        <f t="shared" si="2"/>
        <v>0</v>
      </c>
      <c r="H34" s="198">
        <f>SUM(H35:H38)</f>
        <v>0</v>
      </c>
      <c r="I34" s="198">
        <f>SUM(I35:I38)</f>
        <v>0</v>
      </c>
      <c r="J34" s="198">
        <f>SUM(J35:J38)</f>
        <v>0</v>
      </c>
      <c r="K34" s="198">
        <f>SUM(K35:K38)</f>
        <v>0</v>
      </c>
      <c r="L34" s="202">
        <f t="shared" si="3"/>
        <v>0</v>
      </c>
      <c r="M34" s="198">
        <f>SUM(M35:M38)</f>
        <v>0</v>
      </c>
      <c r="N34" s="198">
        <f>SUM(N35:N38)</f>
        <v>0</v>
      </c>
    </row>
    <row r="35" spans="1:14" s="50" customFormat="1" ht="16.5" customHeight="1">
      <c r="A35" s="90"/>
      <c r="B35" s="81" t="s">
        <v>31</v>
      </c>
      <c r="C35" s="51">
        <v>0</v>
      </c>
      <c r="D35" s="52">
        <f t="shared" si="1"/>
        <v>0</v>
      </c>
      <c r="E35" s="52">
        <v>0</v>
      </c>
      <c r="F35" s="52">
        <v>0</v>
      </c>
      <c r="G35" s="52">
        <f t="shared" si="2"/>
        <v>0</v>
      </c>
      <c r="H35" s="52">
        <v>0</v>
      </c>
      <c r="I35" s="53">
        <v>0</v>
      </c>
      <c r="J35" s="53">
        <v>0</v>
      </c>
      <c r="K35" s="53">
        <v>0</v>
      </c>
      <c r="L35" s="53">
        <f t="shared" si="3"/>
        <v>0</v>
      </c>
      <c r="M35" s="53">
        <v>0</v>
      </c>
      <c r="N35" s="53">
        <v>0</v>
      </c>
    </row>
    <row r="36" spans="1:14" s="50" customFormat="1" ht="16.5" customHeight="1">
      <c r="A36" s="90"/>
      <c r="B36" s="81" t="s">
        <v>32</v>
      </c>
      <c r="C36" s="51">
        <v>0</v>
      </c>
      <c r="D36" s="52">
        <f t="shared" si="1"/>
        <v>0</v>
      </c>
      <c r="E36" s="52">
        <v>0</v>
      </c>
      <c r="F36" s="52">
        <v>0</v>
      </c>
      <c r="G36" s="52">
        <f t="shared" si="2"/>
        <v>0</v>
      </c>
      <c r="H36" s="52">
        <v>0</v>
      </c>
      <c r="I36" s="53">
        <v>0</v>
      </c>
      <c r="J36" s="53">
        <v>0</v>
      </c>
      <c r="K36" s="53">
        <v>0</v>
      </c>
      <c r="L36" s="53">
        <f t="shared" si="3"/>
        <v>0</v>
      </c>
      <c r="M36" s="53">
        <v>0</v>
      </c>
      <c r="N36" s="53">
        <v>0</v>
      </c>
    </row>
    <row r="37" spans="1:14" s="54" customFormat="1" ht="16.5" customHeight="1">
      <c r="A37" s="90"/>
      <c r="B37" s="81" t="s">
        <v>33</v>
      </c>
      <c r="C37" s="51">
        <v>0</v>
      </c>
      <c r="D37" s="52">
        <f t="shared" si="1"/>
        <v>0</v>
      </c>
      <c r="E37" s="52">
        <v>0</v>
      </c>
      <c r="F37" s="52">
        <v>0</v>
      </c>
      <c r="G37" s="52">
        <f t="shared" si="2"/>
        <v>0</v>
      </c>
      <c r="H37" s="52">
        <v>0</v>
      </c>
      <c r="I37" s="53">
        <v>0</v>
      </c>
      <c r="J37" s="53">
        <v>0</v>
      </c>
      <c r="K37" s="53">
        <v>0</v>
      </c>
      <c r="L37" s="53">
        <f t="shared" si="3"/>
        <v>0</v>
      </c>
      <c r="M37" s="53">
        <v>0</v>
      </c>
      <c r="N37" s="53">
        <v>0</v>
      </c>
    </row>
    <row r="38" spans="1:14" s="50" customFormat="1" ht="16.5" customHeight="1">
      <c r="A38" s="90"/>
      <c r="B38" s="81" t="s">
        <v>34</v>
      </c>
      <c r="C38" s="51">
        <v>0</v>
      </c>
      <c r="D38" s="52">
        <f t="shared" si="1"/>
        <v>0</v>
      </c>
      <c r="E38" s="52">
        <v>0</v>
      </c>
      <c r="F38" s="52">
        <v>0</v>
      </c>
      <c r="G38" s="52">
        <f t="shared" si="2"/>
        <v>0</v>
      </c>
      <c r="H38" s="52">
        <v>0</v>
      </c>
      <c r="I38" s="53">
        <v>0</v>
      </c>
      <c r="J38" s="53">
        <v>0</v>
      </c>
      <c r="K38" s="53">
        <v>0</v>
      </c>
      <c r="L38" s="53">
        <f t="shared" si="3"/>
        <v>0</v>
      </c>
      <c r="M38" s="53">
        <v>0</v>
      </c>
      <c r="N38" s="53">
        <v>0</v>
      </c>
    </row>
    <row r="39" spans="1:14" s="50" customFormat="1" ht="21" customHeight="1">
      <c r="A39" s="208" t="s">
        <v>55</v>
      </c>
      <c r="B39" s="210"/>
      <c r="C39" s="198">
        <f>C40</f>
        <v>0</v>
      </c>
      <c r="D39" s="201">
        <f t="shared" si="1"/>
        <v>0</v>
      </c>
      <c r="E39" s="198">
        <f>E40</f>
        <v>0</v>
      </c>
      <c r="F39" s="198">
        <f>F40</f>
        <v>0</v>
      </c>
      <c r="G39" s="201">
        <f t="shared" si="2"/>
        <v>0</v>
      </c>
      <c r="H39" s="198">
        <f>H40</f>
        <v>0</v>
      </c>
      <c r="I39" s="198">
        <f>I40</f>
        <v>0</v>
      </c>
      <c r="J39" s="198">
        <f>J40</f>
        <v>0</v>
      </c>
      <c r="K39" s="198">
        <f>K40</f>
        <v>0</v>
      </c>
      <c r="L39" s="202">
        <f t="shared" si="3"/>
        <v>0</v>
      </c>
      <c r="M39" s="198">
        <f>M40</f>
        <v>0</v>
      </c>
      <c r="N39" s="198">
        <f>N40</f>
        <v>0</v>
      </c>
    </row>
    <row r="40" spans="1:14" s="50" customFormat="1" ht="16.5" customHeight="1">
      <c r="A40" s="90"/>
      <c r="B40" s="81" t="s">
        <v>15</v>
      </c>
      <c r="C40" s="51">
        <v>0</v>
      </c>
      <c r="D40" s="52">
        <f t="shared" si="1"/>
        <v>0</v>
      </c>
      <c r="E40" s="52">
        <v>0</v>
      </c>
      <c r="F40" s="52">
        <v>0</v>
      </c>
      <c r="G40" s="52">
        <f t="shared" si="2"/>
        <v>0</v>
      </c>
      <c r="H40" s="52">
        <v>0</v>
      </c>
      <c r="I40" s="53">
        <v>0</v>
      </c>
      <c r="J40" s="53">
        <v>0</v>
      </c>
      <c r="K40" s="53">
        <v>0</v>
      </c>
      <c r="L40" s="53">
        <f t="shared" si="3"/>
        <v>0</v>
      </c>
      <c r="M40" s="53">
        <v>0</v>
      </c>
      <c r="N40" s="53">
        <v>0</v>
      </c>
    </row>
    <row r="41" spans="1:14" s="50" customFormat="1" ht="21" customHeight="1">
      <c r="A41" s="208" t="s">
        <v>38</v>
      </c>
      <c r="B41" s="210"/>
      <c r="C41" s="198">
        <f>SUM(C42:C43)</f>
        <v>0</v>
      </c>
      <c r="D41" s="201">
        <f t="shared" si="1"/>
        <v>0</v>
      </c>
      <c r="E41" s="198">
        <f>SUM(E42:E43)</f>
        <v>0</v>
      </c>
      <c r="F41" s="198">
        <f>SUM(F42:F43)</f>
        <v>0</v>
      </c>
      <c r="G41" s="201">
        <f t="shared" si="2"/>
        <v>0</v>
      </c>
      <c r="H41" s="198">
        <f>SUM(H42:H43)</f>
        <v>0</v>
      </c>
      <c r="I41" s="198">
        <f>SUM(I42:I43)</f>
        <v>0</v>
      </c>
      <c r="J41" s="198">
        <f>SUM(J42:J43)</f>
        <v>0</v>
      </c>
      <c r="K41" s="198">
        <f>SUM(K42:K43)</f>
        <v>0</v>
      </c>
      <c r="L41" s="202">
        <f t="shared" si="3"/>
        <v>0</v>
      </c>
      <c r="M41" s="198">
        <f>SUM(M42:M43)</f>
        <v>0</v>
      </c>
      <c r="N41" s="198">
        <f>SUM(N42:N43)</f>
        <v>0</v>
      </c>
    </row>
    <row r="42" spans="1:14" s="54" customFormat="1" ht="16.5" customHeight="1">
      <c r="A42" s="90"/>
      <c r="B42" s="81" t="s">
        <v>16</v>
      </c>
      <c r="C42" s="51">
        <v>0</v>
      </c>
      <c r="D42" s="52">
        <f t="shared" si="1"/>
        <v>0</v>
      </c>
      <c r="E42" s="52">
        <v>0</v>
      </c>
      <c r="F42" s="52">
        <v>0</v>
      </c>
      <c r="G42" s="52">
        <f t="shared" si="2"/>
        <v>0</v>
      </c>
      <c r="H42" s="52">
        <v>0</v>
      </c>
      <c r="I42" s="53">
        <v>0</v>
      </c>
      <c r="J42" s="53">
        <v>0</v>
      </c>
      <c r="K42" s="53">
        <v>0</v>
      </c>
      <c r="L42" s="53">
        <f t="shared" si="3"/>
        <v>0</v>
      </c>
      <c r="M42" s="53">
        <v>0</v>
      </c>
      <c r="N42" s="53">
        <v>0</v>
      </c>
    </row>
    <row r="43" spans="1:14" s="50" customFormat="1" ht="16.5" customHeight="1">
      <c r="A43" s="90"/>
      <c r="B43" s="81" t="s">
        <v>17</v>
      </c>
      <c r="C43" s="51">
        <v>0</v>
      </c>
      <c r="D43" s="52">
        <f t="shared" si="1"/>
        <v>0</v>
      </c>
      <c r="E43" s="52">
        <v>0</v>
      </c>
      <c r="F43" s="52">
        <v>0</v>
      </c>
      <c r="G43" s="52">
        <f t="shared" si="2"/>
        <v>0</v>
      </c>
      <c r="H43" s="52">
        <v>0</v>
      </c>
      <c r="I43" s="53">
        <v>0</v>
      </c>
      <c r="J43" s="53">
        <v>0</v>
      </c>
      <c r="K43" s="53">
        <v>0</v>
      </c>
      <c r="L43" s="53">
        <f t="shared" si="3"/>
        <v>0</v>
      </c>
      <c r="M43" s="53">
        <v>0</v>
      </c>
      <c r="N43" s="53">
        <v>0</v>
      </c>
    </row>
    <row r="44" spans="1:14" s="54" customFormat="1" ht="21" customHeight="1">
      <c r="A44" s="208" t="s">
        <v>39</v>
      </c>
      <c r="B44" s="210"/>
      <c r="C44" s="198">
        <f>SUM(C45:C47)</f>
        <v>0</v>
      </c>
      <c r="D44" s="201">
        <f t="shared" si="1"/>
        <v>0</v>
      </c>
      <c r="E44" s="198">
        <f>SUM(E45:E47)</f>
        <v>0</v>
      </c>
      <c r="F44" s="198">
        <f>SUM(F45:F47)</f>
        <v>0</v>
      </c>
      <c r="G44" s="201">
        <f t="shared" si="2"/>
        <v>0</v>
      </c>
      <c r="H44" s="198">
        <f>SUM(H45:H47)</f>
        <v>0</v>
      </c>
      <c r="I44" s="198">
        <f>SUM(I45:I47)</f>
        <v>0</v>
      </c>
      <c r="J44" s="198">
        <f>SUM(J45:J47)</f>
        <v>0</v>
      </c>
      <c r="K44" s="198">
        <f>SUM(K45:K47)</f>
        <v>0</v>
      </c>
      <c r="L44" s="202">
        <f t="shared" si="3"/>
        <v>0</v>
      </c>
      <c r="M44" s="198">
        <f>SUM(M45:M47)</f>
        <v>0</v>
      </c>
      <c r="N44" s="198">
        <f>SUM(N45:N47)</f>
        <v>0</v>
      </c>
    </row>
    <row r="45" spans="1:14" s="50" customFormat="1" ht="16.5" customHeight="1">
      <c r="A45" s="90"/>
      <c r="B45" s="81" t="s">
        <v>18</v>
      </c>
      <c r="C45" s="51">
        <v>0</v>
      </c>
      <c r="D45" s="52">
        <f t="shared" si="1"/>
        <v>0</v>
      </c>
      <c r="E45" s="52">
        <v>0</v>
      </c>
      <c r="F45" s="52">
        <v>0</v>
      </c>
      <c r="G45" s="52">
        <f t="shared" si="2"/>
        <v>0</v>
      </c>
      <c r="H45" s="52">
        <v>0</v>
      </c>
      <c r="I45" s="53">
        <v>0</v>
      </c>
      <c r="J45" s="53">
        <v>0</v>
      </c>
      <c r="K45" s="53">
        <v>0</v>
      </c>
      <c r="L45" s="53">
        <f t="shared" si="3"/>
        <v>0</v>
      </c>
      <c r="M45" s="53">
        <v>0</v>
      </c>
      <c r="N45" s="53">
        <v>0</v>
      </c>
    </row>
    <row r="46" spans="1:14" s="50" customFormat="1" ht="16.5" customHeight="1">
      <c r="A46" s="90"/>
      <c r="B46" s="81" t="s">
        <v>19</v>
      </c>
      <c r="C46" s="51">
        <v>0</v>
      </c>
      <c r="D46" s="52">
        <f t="shared" si="1"/>
        <v>0</v>
      </c>
      <c r="E46" s="52">
        <v>0</v>
      </c>
      <c r="F46" s="52">
        <v>0</v>
      </c>
      <c r="G46" s="52">
        <f t="shared" si="2"/>
        <v>0</v>
      </c>
      <c r="H46" s="52">
        <v>0</v>
      </c>
      <c r="I46" s="53">
        <v>0</v>
      </c>
      <c r="J46" s="53">
        <v>0</v>
      </c>
      <c r="K46" s="53">
        <v>0</v>
      </c>
      <c r="L46" s="53">
        <f t="shared" si="3"/>
        <v>0</v>
      </c>
      <c r="M46" s="53">
        <v>0</v>
      </c>
      <c r="N46" s="53">
        <v>0</v>
      </c>
    </row>
    <row r="47" spans="1:14" s="54" customFormat="1" ht="16.5" customHeight="1">
      <c r="A47" s="90"/>
      <c r="B47" s="81" t="s">
        <v>20</v>
      </c>
      <c r="C47" s="51">
        <v>0</v>
      </c>
      <c r="D47" s="52">
        <f t="shared" si="1"/>
        <v>0</v>
      </c>
      <c r="E47" s="52">
        <v>0</v>
      </c>
      <c r="F47" s="52">
        <v>0</v>
      </c>
      <c r="G47" s="52">
        <f t="shared" si="2"/>
        <v>0</v>
      </c>
      <c r="H47" s="52">
        <v>0</v>
      </c>
      <c r="I47" s="53">
        <v>0</v>
      </c>
      <c r="J47" s="53">
        <v>0</v>
      </c>
      <c r="K47" s="53">
        <v>0</v>
      </c>
      <c r="L47" s="53">
        <f t="shared" si="3"/>
        <v>0</v>
      </c>
      <c r="M47" s="53">
        <v>0</v>
      </c>
      <c r="N47" s="53">
        <v>0</v>
      </c>
    </row>
    <row r="48" spans="1:14" s="50" customFormat="1" ht="21" customHeight="1">
      <c r="A48" s="208" t="s">
        <v>40</v>
      </c>
      <c r="B48" s="210"/>
      <c r="C48" s="198">
        <f>SUM(C49:C51)</f>
        <v>0</v>
      </c>
      <c r="D48" s="201">
        <f t="shared" si="1"/>
        <v>0</v>
      </c>
      <c r="E48" s="198">
        <f>SUM(E49:E51)</f>
        <v>0</v>
      </c>
      <c r="F48" s="198">
        <f>SUM(F49:F51)</f>
        <v>0</v>
      </c>
      <c r="G48" s="201">
        <f t="shared" si="2"/>
        <v>0</v>
      </c>
      <c r="H48" s="198">
        <f>SUM(H49:H51)</f>
        <v>0</v>
      </c>
      <c r="I48" s="198">
        <f>SUM(I49:I51)</f>
        <v>0</v>
      </c>
      <c r="J48" s="198">
        <f>SUM(J49:J51)</f>
        <v>0</v>
      </c>
      <c r="K48" s="198">
        <f>SUM(K49:K51)</f>
        <v>0</v>
      </c>
      <c r="L48" s="202">
        <f t="shared" si="3"/>
        <v>0</v>
      </c>
      <c r="M48" s="198">
        <f>SUM(M49:M51)</f>
        <v>0</v>
      </c>
      <c r="N48" s="198">
        <f>SUM(N49:N51)</f>
        <v>0</v>
      </c>
    </row>
    <row r="49" spans="1:14" s="50" customFormat="1" ht="16.5" customHeight="1">
      <c r="A49" s="90"/>
      <c r="B49" s="81" t="s">
        <v>21</v>
      </c>
      <c r="C49" s="51">
        <v>0</v>
      </c>
      <c r="D49" s="52">
        <f t="shared" si="1"/>
        <v>0</v>
      </c>
      <c r="E49" s="52">
        <v>0</v>
      </c>
      <c r="F49" s="52">
        <v>0</v>
      </c>
      <c r="G49" s="52">
        <f t="shared" si="2"/>
        <v>0</v>
      </c>
      <c r="H49" s="52">
        <v>0</v>
      </c>
      <c r="I49" s="53">
        <v>0</v>
      </c>
      <c r="J49" s="53">
        <v>0</v>
      </c>
      <c r="K49" s="53">
        <v>0</v>
      </c>
      <c r="L49" s="53">
        <f t="shared" si="3"/>
        <v>0</v>
      </c>
      <c r="M49" s="53">
        <v>0</v>
      </c>
      <c r="N49" s="53">
        <v>0</v>
      </c>
    </row>
    <row r="50" spans="1:14" s="50" customFormat="1" ht="16.5" customHeight="1">
      <c r="A50" s="90"/>
      <c r="B50" s="81" t="s">
        <v>22</v>
      </c>
      <c r="C50" s="51">
        <v>0</v>
      </c>
      <c r="D50" s="52">
        <f t="shared" si="1"/>
        <v>0</v>
      </c>
      <c r="E50" s="52">
        <v>0</v>
      </c>
      <c r="F50" s="52">
        <v>0</v>
      </c>
      <c r="G50" s="52">
        <f t="shared" si="2"/>
        <v>0</v>
      </c>
      <c r="H50" s="52">
        <v>0</v>
      </c>
      <c r="I50" s="53">
        <v>0</v>
      </c>
      <c r="J50" s="53">
        <v>0</v>
      </c>
      <c r="K50" s="53">
        <v>0</v>
      </c>
      <c r="L50" s="53">
        <f t="shared" si="3"/>
        <v>0</v>
      </c>
      <c r="M50" s="53">
        <v>0</v>
      </c>
      <c r="N50" s="53">
        <v>0</v>
      </c>
    </row>
    <row r="51" spans="1:14" s="50" customFormat="1" ht="16.5" customHeight="1">
      <c r="A51" s="90"/>
      <c r="B51" s="81" t="s">
        <v>23</v>
      </c>
      <c r="C51" s="51">
        <v>0</v>
      </c>
      <c r="D51" s="52">
        <f t="shared" si="1"/>
        <v>0</v>
      </c>
      <c r="E51" s="52">
        <v>0</v>
      </c>
      <c r="F51" s="52">
        <v>0</v>
      </c>
      <c r="G51" s="52">
        <f t="shared" si="2"/>
        <v>0</v>
      </c>
      <c r="H51" s="52">
        <v>0</v>
      </c>
      <c r="I51" s="53">
        <v>0</v>
      </c>
      <c r="J51" s="53">
        <v>0</v>
      </c>
      <c r="K51" s="53">
        <v>0</v>
      </c>
      <c r="L51" s="53">
        <f t="shared" si="3"/>
        <v>0</v>
      </c>
      <c r="M51" s="53">
        <v>0</v>
      </c>
      <c r="N51" s="53">
        <v>0</v>
      </c>
    </row>
    <row r="52" spans="1:14" s="50" customFormat="1" ht="21" customHeight="1">
      <c r="A52" s="208" t="s">
        <v>41</v>
      </c>
      <c r="B52" s="210"/>
      <c r="C52" s="198">
        <f>SUM(C53:C54)</f>
        <v>0</v>
      </c>
      <c r="D52" s="201">
        <f t="shared" si="1"/>
        <v>0</v>
      </c>
      <c r="E52" s="198">
        <f>SUM(E53:E54)</f>
        <v>0</v>
      </c>
      <c r="F52" s="198">
        <f>SUM(F53:F54)</f>
        <v>0</v>
      </c>
      <c r="G52" s="201">
        <f t="shared" si="2"/>
        <v>0</v>
      </c>
      <c r="H52" s="198">
        <f>SUM(H53:H54)</f>
        <v>0</v>
      </c>
      <c r="I52" s="198">
        <f>SUM(I53:I54)</f>
        <v>0</v>
      </c>
      <c r="J52" s="198">
        <f>SUM(J53:J54)</f>
        <v>0</v>
      </c>
      <c r="K52" s="198">
        <f>SUM(K53:K54)</f>
        <v>0</v>
      </c>
      <c r="L52" s="202">
        <f t="shared" si="3"/>
        <v>0</v>
      </c>
      <c r="M52" s="198">
        <f>SUM(M53:M54)</f>
        <v>0</v>
      </c>
      <c r="N52" s="198">
        <f>SUM(N53:N54)</f>
        <v>0</v>
      </c>
    </row>
    <row r="53" spans="1:14" s="50" customFormat="1" ht="16.5" customHeight="1">
      <c r="A53" s="90"/>
      <c r="B53" s="81" t="s">
        <v>24</v>
      </c>
      <c r="C53" s="51">
        <v>0</v>
      </c>
      <c r="D53" s="52">
        <f t="shared" si="1"/>
        <v>0</v>
      </c>
      <c r="E53" s="52">
        <v>0</v>
      </c>
      <c r="F53" s="52">
        <v>0</v>
      </c>
      <c r="G53" s="52">
        <f t="shared" si="2"/>
        <v>0</v>
      </c>
      <c r="H53" s="52">
        <v>0</v>
      </c>
      <c r="I53" s="53">
        <v>0</v>
      </c>
      <c r="J53" s="53">
        <v>0</v>
      </c>
      <c r="K53" s="53">
        <v>0</v>
      </c>
      <c r="L53" s="53">
        <f t="shared" si="3"/>
        <v>0</v>
      </c>
      <c r="M53" s="53">
        <v>0</v>
      </c>
      <c r="N53" s="53">
        <v>0</v>
      </c>
    </row>
    <row r="54" spans="1:14" s="50" customFormat="1" ht="16.5" customHeight="1">
      <c r="A54" s="90"/>
      <c r="B54" s="81" t="s">
        <v>35</v>
      </c>
      <c r="C54" s="51">
        <v>0</v>
      </c>
      <c r="D54" s="52">
        <f t="shared" si="1"/>
        <v>0</v>
      </c>
      <c r="E54" s="52">
        <v>0</v>
      </c>
      <c r="F54" s="52">
        <v>0</v>
      </c>
      <c r="G54" s="52">
        <f t="shared" si="2"/>
        <v>0</v>
      </c>
      <c r="H54" s="52">
        <v>0</v>
      </c>
      <c r="I54" s="53">
        <v>0</v>
      </c>
      <c r="J54" s="53">
        <v>0</v>
      </c>
      <c r="K54" s="53">
        <v>0</v>
      </c>
      <c r="L54" s="53">
        <f t="shared" si="3"/>
        <v>0</v>
      </c>
      <c r="M54" s="53">
        <v>0</v>
      </c>
      <c r="N54" s="53">
        <v>0</v>
      </c>
    </row>
    <row r="55" spans="1:14" s="56" customFormat="1" ht="21" customHeight="1">
      <c r="A55" s="208" t="s">
        <v>42</v>
      </c>
      <c r="B55" s="209"/>
      <c r="C55" s="198">
        <f>SUM(C56:C57)</f>
        <v>0</v>
      </c>
      <c r="D55" s="201">
        <f t="shared" si="1"/>
        <v>0</v>
      </c>
      <c r="E55" s="198">
        <f>SUM(E56:E57)</f>
        <v>0</v>
      </c>
      <c r="F55" s="198">
        <f>SUM(F56:F57)</f>
        <v>0</v>
      </c>
      <c r="G55" s="201">
        <f t="shared" si="2"/>
        <v>0</v>
      </c>
      <c r="H55" s="198">
        <f>SUM(H56:H57)</f>
        <v>0</v>
      </c>
      <c r="I55" s="198">
        <f>SUM(I56:I57)</f>
        <v>0</v>
      </c>
      <c r="J55" s="198">
        <f>SUM(J56:J57)</f>
        <v>0</v>
      </c>
      <c r="K55" s="198">
        <f>SUM(K56:K57)</f>
        <v>0</v>
      </c>
      <c r="L55" s="202">
        <f t="shared" si="3"/>
        <v>0</v>
      </c>
      <c r="M55" s="198">
        <f>SUM(M56:M57)</f>
        <v>0</v>
      </c>
      <c r="N55" s="198">
        <f>SUM(N56:N57)</f>
        <v>0</v>
      </c>
    </row>
    <row r="56" spans="1:14" s="50" customFormat="1" ht="16.5" customHeight="1">
      <c r="A56" s="91"/>
      <c r="B56" s="81" t="s">
        <v>25</v>
      </c>
      <c r="C56" s="51">
        <v>0</v>
      </c>
      <c r="D56" s="52">
        <f t="shared" si="1"/>
        <v>0</v>
      </c>
      <c r="E56" s="52">
        <v>0</v>
      </c>
      <c r="F56" s="52">
        <v>0</v>
      </c>
      <c r="G56" s="52">
        <f t="shared" si="2"/>
        <v>0</v>
      </c>
      <c r="H56" s="52">
        <v>0</v>
      </c>
      <c r="I56" s="53">
        <v>0</v>
      </c>
      <c r="J56" s="53">
        <v>0</v>
      </c>
      <c r="K56" s="53">
        <v>0</v>
      </c>
      <c r="L56" s="53">
        <f t="shared" si="3"/>
        <v>0</v>
      </c>
      <c r="M56" s="53">
        <v>0</v>
      </c>
      <c r="N56" s="53">
        <v>0</v>
      </c>
    </row>
    <row r="57" spans="1:14" s="57" customFormat="1" ht="16.5" customHeight="1">
      <c r="A57" s="91"/>
      <c r="B57" s="81" t="s">
        <v>36</v>
      </c>
      <c r="C57" s="51">
        <v>0</v>
      </c>
      <c r="D57" s="52">
        <f t="shared" si="1"/>
        <v>0</v>
      </c>
      <c r="E57" s="52">
        <v>0</v>
      </c>
      <c r="F57" s="52">
        <v>0</v>
      </c>
      <c r="G57" s="52">
        <f t="shared" si="2"/>
        <v>0</v>
      </c>
      <c r="H57" s="52">
        <v>0</v>
      </c>
      <c r="I57" s="53">
        <v>0</v>
      </c>
      <c r="J57" s="53">
        <v>0</v>
      </c>
      <c r="K57" s="53">
        <v>0</v>
      </c>
      <c r="L57" s="53">
        <f t="shared" si="3"/>
        <v>0</v>
      </c>
      <c r="M57" s="53">
        <v>0</v>
      </c>
      <c r="N57" s="53">
        <v>0</v>
      </c>
    </row>
    <row r="58" spans="1:14" s="54" customFormat="1" ht="21" customHeight="1">
      <c r="A58" s="208" t="s">
        <v>43</v>
      </c>
      <c r="B58" s="210"/>
      <c r="C58" s="198">
        <f>C59</f>
        <v>0</v>
      </c>
      <c r="D58" s="201">
        <f t="shared" si="1"/>
        <v>0</v>
      </c>
      <c r="E58" s="198">
        <f>E59</f>
        <v>0</v>
      </c>
      <c r="F58" s="198">
        <f>F59</f>
        <v>0</v>
      </c>
      <c r="G58" s="201">
        <f t="shared" si="2"/>
        <v>0</v>
      </c>
      <c r="H58" s="198">
        <f>H59</f>
        <v>0</v>
      </c>
      <c r="I58" s="198">
        <f>I59</f>
        <v>0</v>
      </c>
      <c r="J58" s="198">
        <f>J59</f>
        <v>0</v>
      </c>
      <c r="K58" s="198">
        <f>K59</f>
        <v>0</v>
      </c>
      <c r="L58" s="202">
        <f t="shared" si="3"/>
        <v>0</v>
      </c>
      <c r="M58" s="198">
        <f>M59</f>
        <v>0</v>
      </c>
      <c r="N58" s="198">
        <f>N59</f>
        <v>0</v>
      </c>
    </row>
    <row r="59" spans="1:14" s="50" customFormat="1" ht="16.5" customHeight="1">
      <c r="A59" s="91"/>
      <c r="B59" s="81" t="s">
        <v>26</v>
      </c>
      <c r="C59" s="51">
        <v>0</v>
      </c>
      <c r="D59" s="52">
        <f t="shared" si="1"/>
        <v>0</v>
      </c>
      <c r="E59" s="52">
        <v>0</v>
      </c>
      <c r="F59" s="52">
        <v>0</v>
      </c>
      <c r="G59" s="52">
        <f t="shared" si="2"/>
        <v>0</v>
      </c>
      <c r="H59" s="52">
        <v>0</v>
      </c>
      <c r="I59" s="53">
        <v>0</v>
      </c>
      <c r="J59" s="53">
        <v>0</v>
      </c>
      <c r="K59" s="53">
        <v>0</v>
      </c>
      <c r="L59" s="53">
        <f t="shared" si="3"/>
        <v>0</v>
      </c>
      <c r="M59" s="53">
        <v>0</v>
      </c>
      <c r="N59" s="53">
        <v>0</v>
      </c>
    </row>
    <row r="60" spans="1:14" s="50" customFormat="1" ht="21" customHeight="1">
      <c r="A60" s="208" t="s">
        <v>44</v>
      </c>
      <c r="B60" s="209"/>
      <c r="C60" s="198">
        <f>C61</f>
        <v>0</v>
      </c>
      <c r="D60" s="201">
        <f t="shared" si="1"/>
        <v>0</v>
      </c>
      <c r="E60" s="198">
        <f>E61</f>
        <v>0</v>
      </c>
      <c r="F60" s="198">
        <f>F61</f>
        <v>0</v>
      </c>
      <c r="G60" s="201">
        <f t="shared" si="2"/>
        <v>0</v>
      </c>
      <c r="H60" s="198">
        <f>H61</f>
        <v>0</v>
      </c>
      <c r="I60" s="198">
        <f>I61</f>
        <v>0</v>
      </c>
      <c r="J60" s="198">
        <f>J61</f>
        <v>0</v>
      </c>
      <c r="K60" s="198">
        <f>K61</f>
        <v>0</v>
      </c>
      <c r="L60" s="202">
        <f t="shared" si="3"/>
        <v>0</v>
      </c>
      <c r="M60" s="198">
        <f>M61</f>
        <v>0</v>
      </c>
      <c r="N60" s="198">
        <f>N61</f>
        <v>0</v>
      </c>
    </row>
    <row r="61" spans="1:14" s="50" customFormat="1" ht="16.5" customHeight="1">
      <c r="A61" s="91"/>
      <c r="B61" s="81" t="s">
        <v>37</v>
      </c>
      <c r="C61" s="51">
        <v>0</v>
      </c>
      <c r="D61" s="52">
        <f t="shared" si="1"/>
        <v>0</v>
      </c>
      <c r="E61" s="52">
        <v>0</v>
      </c>
      <c r="F61" s="52">
        <v>0</v>
      </c>
      <c r="G61" s="52">
        <f t="shared" si="2"/>
        <v>0</v>
      </c>
      <c r="H61" s="52">
        <v>0</v>
      </c>
      <c r="I61" s="49">
        <v>0</v>
      </c>
      <c r="J61" s="49">
        <v>0</v>
      </c>
      <c r="K61" s="49">
        <v>0</v>
      </c>
      <c r="L61" s="53">
        <f t="shared" si="3"/>
        <v>0</v>
      </c>
      <c r="M61" s="49">
        <v>0</v>
      </c>
      <c r="N61" s="49">
        <v>0</v>
      </c>
    </row>
    <row r="62" spans="1:14" s="4" customFormat="1" ht="16.5" customHeight="1">
      <c r="A62" s="10"/>
      <c r="B62" s="1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3.5" customHeight="1">
      <c r="A63" s="16"/>
      <c r="B63" s="16"/>
      <c r="C63" s="16"/>
      <c r="D63" s="16"/>
      <c r="E63" s="16"/>
      <c r="F63" s="16"/>
      <c r="G63" s="16"/>
      <c r="H63" s="16"/>
      <c r="I63" s="14"/>
      <c r="J63" s="14"/>
      <c r="K63" s="14"/>
      <c r="L63" s="14"/>
      <c r="M63" s="14"/>
      <c r="N63" s="14"/>
    </row>
    <row r="64" spans="1:14" s="4" customFormat="1" ht="13.5" customHeight="1">
      <c r="A64" s="1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8" spans="2:11" ht="13.5" customHeight="1">
      <c r="B68" s="8"/>
      <c r="C68" s="2"/>
      <c r="D68" s="7"/>
      <c r="E68" s="6"/>
      <c r="F68" s="6"/>
      <c r="G68" s="6"/>
      <c r="H68" s="6"/>
      <c r="I68" s="7"/>
      <c r="J68" s="6"/>
      <c r="K68" s="6"/>
    </row>
    <row r="69" spans="9:14" ht="13.5" customHeight="1">
      <c r="I69" s="2"/>
      <c r="J69" s="2"/>
      <c r="K69" s="2"/>
      <c r="L69" s="2"/>
      <c r="M69" s="2"/>
      <c r="N69" s="2"/>
    </row>
    <row r="70" spans="1:14" s="4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2" spans="1:14" s="3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6" spans="1:14" s="2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2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17">
    <mergeCell ref="A58:B58"/>
    <mergeCell ref="A60:B60"/>
    <mergeCell ref="A48:B48"/>
    <mergeCell ref="A52:B52"/>
    <mergeCell ref="A55:B55"/>
    <mergeCell ref="A39:B39"/>
    <mergeCell ref="A41:B41"/>
    <mergeCell ref="A44:B44"/>
    <mergeCell ref="G5:G6"/>
    <mergeCell ref="A11:B11"/>
    <mergeCell ref="A31:B31"/>
    <mergeCell ref="A34:B34"/>
    <mergeCell ref="A1:N1"/>
    <mergeCell ref="A4:B6"/>
    <mergeCell ref="C4:C6"/>
    <mergeCell ref="D4:F5"/>
    <mergeCell ref="L4:N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S8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109375" defaultRowHeight="13.5" customHeight="1"/>
  <cols>
    <col min="1" max="1" width="3.57421875" style="94" customWidth="1"/>
    <col min="2" max="2" width="12.57421875" style="139" customWidth="1"/>
    <col min="3" max="6" width="6.140625" style="139" customWidth="1"/>
    <col min="7" max="35" width="8.421875" style="94" customWidth="1"/>
    <col min="36" max="36" width="8.421875" style="139" customWidth="1"/>
    <col min="37" max="37" width="12.57421875" style="94" customWidth="1"/>
    <col min="38" max="38" width="3.57421875" style="94" customWidth="1"/>
    <col min="39" max="48" width="7.57421875" style="94" customWidth="1"/>
    <col min="49" max="16384" width="8.7109375" style="94" customWidth="1"/>
  </cols>
  <sheetData>
    <row r="1" spans="1:45" ht="16.5" customHeight="1">
      <c r="A1" s="232" t="s">
        <v>182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92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</row>
    <row r="2" spans="1:45" ht="16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92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</row>
    <row r="3" spans="1:45" ht="16.5" customHeight="1">
      <c r="A3" s="27" t="s">
        <v>154</v>
      </c>
      <c r="B3" s="95"/>
      <c r="C3" s="95"/>
      <c r="D3" s="95"/>
      <c r="E3" s="95"/>
      <c r="F3" s="9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 t="s">
        <v>189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96"/>
      <c r="AI3" s="97"/>
      <c r="AJ3" s="97"/>
      <c r="AK3" s="97"/>
      <c r="AL3" s="98" t="s">
        <v>167</v>
      </c>
      <c r="AM3" s="93"/>
      <c r="AN3" s="93"/>
      <c r="AO3" s="93"/>
      <c r="AP3" s="93"/>
      <c r="AQ3" s="93"/>
      <c r="AR3" s="93"/>
      <c r="AS3" s="93"/>
    </row>
    <row r="4" spans="1:45" ht="16.5" customHeight="1">
      <c r="A4" s="43"/>
      <c r="B4" s="47"/>
      <c r="C4" s="245" t="s">
        <v>168</v>
      </c>
      <c r="D4" s="246"/>
      <c r="E4" s="246"/>
      <c r="F4" s="246"/>
      <c r="G4" s="243" t="s">
        <v>173</v>
      </c>
      <c r="H4" s="243"/>
      <c r="I4" s="243"/>
      <c r="J4" s="243"/>
      <c r="K4" s="243" t="s">
        <v>174</v>
      </c>
      <c r="L4" s="243"/>
      <c r="M4" s="243"/>
      <c r="N4" s="243"/>
      <c r="O4" s="243"/>
      <c r="P4" s="243"/>
      <c r="Q4" s="233" t="s">
        <v>169</v>
      </c>
      <c r="R4" s="233"/>
      <c r="S4" s="233"/>
      <c r="T4" s="233"/>
      <c r="U4" s="233" t="s">
        <v>170</v>
      </c>
      <c r="V4" s="233"/>
      <c r="W4" s="233"/>
      <c r="X4" s="233"/>
      <c r="Y4" s="233" t="s">
        <v>171</v>
      </c>
      <c r="Z4" s="233"/>
      <c r="AA4" s="233"/>
      <c r="AB4" s="233"/>
      <c r="AC4" s="233"/>
      <c r="AD4" s="233"/>
      <c r="AE4" s="256" t="s">
        <v>172</v>
      </c>
      <c r="AF4" s="243"/>
      <c r="AG4" s="243"/>
      <c r="AH4" s="243"/>
      <c r="AI4" s="243"/>
      <c r="AJ4" s="243"/>
      <c r="AK4" s="43"/>
      <c r="AL4" s="41"/>
      <c r="AM4" s="93"/>
      <c r="AN4" s="93"/>
      <c r="AO4" s="93"/>
      <c r="AP4" s="93"/>
      <c r="AQ4" s="93"/>
      <c r="AR4" s="93"/>
      <c r="AS4" s="93"/>
    </row>
    <row r="5" spans="1:45" ht="16.5" customHeight="1">
      <c r="A5" s="238" t="s">
        <v>177</v>
      </c>
      <c r="B5" s="239"/>
      <c r="C5" s="247"/>
      <c r="D5" s="248"/>
      <c r="E5" s="248"/>
      <c r="F5" s="248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44"/>
      <c r="AF5" s="244"/>
      <c r="AG5" s="244"/>
      <c r="AH5" s="244"/>
      <c r="AI5" s="244"/>
      <c r="AJ5" s="244"/>
      <c r="AK5" s="238" t="s">
        <v>177</v>
      </c>
      <c r="AL5" s="238"/>
      <c r="AM5" s="102"/>
      <c r="AN5" s="93"/>
      <c r="AO5" s="93"/>
      <c r="AP5" s="93"/>
      <c r="AQ5" s="93"/>
      <c r="AR5" s="93"/>
      <c r="AS5" s="93"/>
    </row>
    <row r="6" spans="1:45" ht="16.5" customHeight="1">
      <c r="A6" s="37"/>
      <c r="B6" s="36"/>
      <c r="C6" s="189" t="s">
        <v>47</v>
      </c>
      <c r="D6" s="46" t="s">
        <v>48</v>
      </c>
      <c r="E6" s="46" t="s">
        <v>49</v>
      </c>
      <c r="F6" s="46" t="s">
        <v>75</v>
      </c>
      <c r="G6" s="46" t="s">
        <v>0</v>
      </c>
      <c r="H6" s="140" t="s">
        <v>153</v>
      </c>
      <c r="I6" s="140" t="s">
        <v>152</v>
      </c>
      <c r="J6" s="140" t="s">
        <v>151</v>
      </c>
      <c r="K6" s="46" t="s">
        <v>0</v>
      </c>
      <c r="L6" s="46" t="s">
        <v>74</v>
      </c>
      <c r="M6" s="46" t="s">
        <v>73</v>
      </c>
      <c r="N6" s="46" t="s">
        <v>153</v>
      </c>
      <c r="O6" s="46" t="s">
        <v>152</v>
      </c>
      <c r="P6" s="46" t="s">
        <v>151</v>
      </c>
      <c r="Q6" s="46" t="s">
        <v>47</v>
      </c>
      <c r="R6" s="46" t="s">
        <v>153</v>
      </c>
      <c r="S6" s="46" t="s">
        <v>152</v>
      </c>
      <c r="T6" s="46" t="s">
        <v>151</v>
      </c>
      <c r="U6" s="46" t="s">
        <v>47</v>
      </c>
      <c r="V6" s="46" t="s">
        <v>153</v>
      </c>
      <c r="W6" s="46" t="s">
        <v>152</v>
      </c>
      <c r="X6" s="46" t="s">
        <v>151</v>
      </c>
      <c r="Y6" s="46" t="s">
        <v>0</v>
      </c>
      <c r="Z6" s="46" t="s">
        <v>74</v>
      </c>
      <c r="AA6" s="46" t="s">
        <v>73</v>
      </c>
      <c r="AB6" s="46" t="s">
        <v>153</v>
      </c>
      <c r="AC6" s="46" t="s">
        <v>152</v>
      </c>
      <c r="AD6" s="46" t="s">
        <v>151</v>
      </c>
      <c r="AE6" s="46" t="s">
        <v>0</v>
      </c>
      <c r="AF6" s="46" t="s">
        <v>74</v>
      </c>
      <c r="AG6" s="46" t="s">
        <v>73</v>
      </c>
      <c r="AH6" s="46" t="s">
        <v>153</v>
      </c>
      <c r="AI6" s="46" t="s">
        <v>152</v>
      </c>
      <c r="AJ6" s="46" t="s">
        <v>151</v>
      </c>
      <c r="AK6" s="45"/>
      <c r="AL6" s="44"/>
      <c r="AM6" s="102"/>
      <c r="AN6" s="93"/>
      <c r="AO6" s="93"/>
      <c r="AP6" s="93"/>
      <c r="AQ6" s="93"/>
      <c r="AR6" s="93"/>
      <c r="AS6" s="93"/>
    </row>
    <row r="7" spans="1:45" ht="16.5" customHeight="1">
      <c r="A7" s="34"/>
      <c r="B7" s="38"/>
      <c r="C7" s="141"/>
      <c r="D7" s="100"/>
      <c r="E7" s="100"/>
      <c r="F7" s="100"/>
      <c r="G7" s="99"/>
      <c r="H7" s="99"/>
      <c r="I7" s="99"/>
      <c r="J7" s="99"/>
      <c r="K7" s="99"/>
      <c r="L7" s="15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59"/>
      <c r="AA7" s="99"/>
      <c r="AB7" s="99"/>
      <c r="AC7" s="99"/>
      <c r="AD7" s="99"/>
      <c r="AE7" s="99"/>
      <c r="AF7" s="159"/>
      <c r="AG7" s="99"/>
      <c r="AH7" s="99"/>
      <c r="AI7" s="105"/>
      <c r="AJ7" s="106"/>
      <c r="AK7" s="42"/>
      <c r="AL7" s="41"/>
      <c r="AM7" s="102"/>
      <c r="AN7" s="93"/>
      <c r="AO7" s="93"/>
      <c r="AP7" s="93"/>
      <c r="AQ7" s="93"/>
      <c r="AR7" s="93"/>
      <c r="AS7" s="93"/>
    </row>
    <row r="8" spans="1:45" ht="16.5" customHeight="1">
      <c r="A8" s="23"/>
      <c r="B8" s="40" t="s">
        <v>185</v>
      </c>
      <c r="C8" s="145">
        <f>SUM(D8:F8)</f>
        <v>123</v>
      </c>
      <c r="D8" s="108">
        <v>1</v>
      </c>
      <c r="E8" s="108">
        <v>4</v>
      </c>
      <c r="F8" s="108">
        <v>118</v>
      </c>
      <c r="G8" s="28">
        <f>SUM(H8:J8)</f>
        <v>265</v>
      </c>
      <c r="H8" s="28">
        <v>3</v>
      </c>
      <c r="I8" s="28">
        <v>261</v>
      </c>
      <c r="J8" s="28">
        <v>1</v>
      </c>
      <c r="K8" s="28">
        <f>SUM(N8:P8)</f>
        <v>15628</v>
      </c>
      <c r="L8" s="28">
        <v>7294</v>
      </c>
      <c r="M8" s="28">
        <v>8334</v>
      </c>
      <c r="N8" s="28">
        <v>211</v>
      </c>
      <c r="O8" s="28">
        <v>14310</v>
      </c>
      <c r="P8" s="28">
        <v>1107</v>
      </c>
      <c r="Q8" s="28">
        <f>SUM(R8:T8)</f>
        <v>13477</v>
      </c>
      <c r="R8" s="28">
        <v>133</v>
      </c>
      <c r="S8" s="28">
        <v>11344</v>
      </c>
      <c r="T8" s="28">
        <v>2000</v>
      </c>
      <c r="U8" s="28">
        <f>SUM(V8:X8)</f>
        <v>9464</v>
      </c>
      <c r="V8" s="28">
        <v>185</v>
      </c>
      <c r="W8" s="28">
        <v>8172</v>
      </c>
      <c r="X8" s="28">
        <v>1107</v>
      </c>
      <c r="Y8" s="28">
        <f>SUM(AB8:AD8)</f>
        <v>8136</v>
      </c>
      <c r="Z8" s="28">
        <v>3914</v>
      </c>
      <c r="AA8" s="28">
        <v>4222</v>
      </c>
      <c r="AB8" s="28">
        <v>99</v>
      </c>
      <c r="AC8" s="28">
        <v>6930</v>
      </c>
      <c r="AD8" s="28">
        <v>1107</v>
      </c>
      <c r="AE8" s="28">
        <f>SUM(AH8:AJ8)</f>
        <v>7335</v>
      </c>
      <c r="AF8" s="28">
        <v>3614</v>
      </c>
      <c r="AG8" s="28">
        <v>3721</v>
      </c>
      <c r="AH8" s="27">
        <v>102</v>
      </c>
      <c r="AI8" s="27">
        <v>6120</v>
      </c>
      <c r="AJ8" s="109">
        <v>1113</v>
      </c>
      <c r="AK8" s="160" t="s">
        <v>185</v>
      </c>
      <c r="AL8" s="161"/>
      <c r="AM8" s="102"/>
      <c r="AN8" s="93"/>
      <c r="AO8" s="93"/>
      <c r="AP8" s="93"/>
      <c r="AQ8" s="93"/>
      <c r="AR8" s="93"/>
      <c r="AS8" s="93"/>
    </row>
    <row r="9" spans="1:45" s="110" customFormat="1" ht="16.5" customHeight="1">
      <c r="A9" s="31"/>
      <c r="B9" s="179" t="s">
        <v>192</v>
      </c>
      <c r="C9" s="173">
        <f aca="true" t="shared" si="0" ref="C9:AJ9">SUM(C15,C25,C29,C40,C47,C53,C63,C71)</f>
        <v>124</v>
      </c>
      <c r="D9" s="174">
        <f t="shared" si="0"/>
        <v>1</v>
      </c>
      <c r="E9" s="174">
        <f t="shared" si="0"/>
        <v>4</v>
      </c>
      <c r="F9" s="174">
        <f t="shared" si="0"/>
        <v>119</v>
      </c>
      <c r="G9" s="175">
        <f t="shared" si="0"/>
        <v>270</v>
      </c>
      <c r="H9" s="175">
        <f t="shared" si="0"/>
        <v>3</v>
      </c>
      <c r="I9" s="175">
        <f t="shared" si="0"/>
        <v>266</v>
      </c>
      <c r="J9" s="175">
        <f t="shared" si="0"/>
        <v>1</v>
      </c>
      <c r="K9" s="175">
        <f t="shared" si="0"/>
        <v>16063</v>
      </c>
      <c r="L9" s="175">
        <f t="shared" si="0"/>
        <v>7600</v>
      </c>
      <c r="M9" s="175">
        <f t="shared" si="0"/>
        <v>8463</v>
      </c>
      <c r="N9" s="175">
        <f>SUM(N15,N25,N29,N40,N47,N53,N63,N71)</f>
        <v>193</v>
      </c>
      <c r="O9" s="175">
        <f>SUM(O15,O25,O29,O40,O47,O53,O63,O71)</f>
        <v>14861</v>
      </c>
      <c r="P9" s="175">
        <f>SUM(P15,P25,P29,P40,P47,P53,P63,P71)</f>
        <v>1009</v>
      </c>
      <c r="Q9" s="175">
        <f t="shared" si="0"/>
        <v>13576</v>
      </c>
      <c r="R9" s="175">
        <f t="shared" si="0"/>
        <v>133</v>
      </c>
      <c r="S9" s="175">
        <f t="shared" si="0"/>
        <v>11443</v>
      </c>
      <c r="T9" s="175">
        <f t="shared" si="0"/>
        <v>2000</v>
      </c>
      <c r="U9" s="175">
        <f t="shared" si="0"/>
        <v>9777</v>
      </c>
      <c r="V9" s="175">
        <f t="shared" si="0"/>
        <v>127</v>
      </c>
      <c r="W9" s="175">
        <f t="shared" si="0"/>
        <v>8641</v>
      </c>
      <c r="X9" s="175">
        <f t="shared" si="0"/>
        <v>1009</v>
      </c>
      <c r="Y9" s="175">
        <f t="shared" si="0"/>
        <v>8537</v>
      </c>
      <c r="Z9" s="175">
        <f t="shared" si="0"/>
        <v>4254</v>
      </c>
      <c r="AA9" s="175">
        <f t="shared" si="0"/>
        <v>4283</v>
      </c>
      <c r="AB9" s="175">
        <f t="shared" si="0"/>
        <v>85</v>
      </c>
      <c r="AC9" s="175">
        <f>SUM(AC15,AC25,AC29,AC40,AC47,AC53,AC63,AC71)</f>
        <v>7443</v>
      </c>
      <c r="AD9" s="175">
        <f t="shared" si="0"/>
        <v>1009</v>
      </c>
      <c r="AE9" s="175">
        <f t="shared" si="0"/>
        <v>7240</v>
      </c>
      <c r="AF9" s="175">
        <f>SUM(AF15,AF25,AF29,AF40,AF47,AF53,AF63,AF71)</f>
        <v>3538</v>
      </c>
      <c r="AG9" s="175">
        <f t="shared" si="0"/>
        <v>3702</v>
      </c>
      <c r="AH9" s="175">
        <f t="shared" si="0"/>
        <v>97</v>
      </c>
      <c r="AI9" s="175">
        <f t="shared" si="0"/>
        <v>6030</v>
      </c>
      <c r="AJ9" s="180">
        <f t="shared" si="0"/>
        <v>1113</v>
      </c>
      <c r="AK9" s="161" t="s">
        <v>192</v>
      </c>
      <c r="AL9" s="161"/>
      <c r="AM9" s="111"/>
      <c r="AN9" s="112"/>
      <c r="AO9" s="112"/>
      <c r="AP9" s="112"/>
      <c r="AQ9" s="112"/>
      <c r="AR9" s="112"/>
      <c r="AS9" s="112"/>
    </row>
    <row r="10" spans="1:45" s="115" customFormat="1" ht="16.5" customHeight="1">
      <c r="A10" s="60"/>
      <c r="B10" s="61"/>
      <c r="C10" s="190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62"/>
      <c r="AL10" s="163"/>
      <c r="AM10" s="113"/>
      <c r="AN10" s="114"/>
      <c r="AO10" s="114"/>
      <c r="AP10" s="114"/>
      <c r="AQ10" s="114"/>
      <c r="AR10" s="114"/>
      <c r="AS10" s="114"/>
    </row>
    <row r="11" spans="1:45" ht="16.5" customHeight="1">
      <c r="A11" s="238" t="s">
        <v>150</v>
      </c>
      <c r="B11" s="239"/>
      <c r="C11" s="148">
        <f>SUM(D11:F11)</f>
        <v>1</v>
      </c>
      <c r="D11" s="107">
        <v>1</v>
      </c>
      <c r="E11" s="107" t="s">
        <v>148</v>
      </c>
      <c r="F11" s="107" t="s">
        <v>148</v>
      </c>
      <c r="G11" s="28">
        <f>SUM(H11:J11)</f>
        <v>1</v>
      </c>
      <c r="H11" s="28">
        <v>0</v>
      </c>
      <c r="I11" s="28">
        <v>1</v>
      </c>
      <c r="J11" s="28">
        <v>0</v>
      </c>
      <c r="K11" s="28">
        <f>L11+M11</f>
        <v>27</v>
      </c>
      <c r="L11" s="28">
        <v>14</v>
      </c>
      <c r="M11" s="28">
        <v>13</v>
      </c>
      <c r="N11" s="28">
        <v>0</v>
      </c>
      <c r="O11" s="28">
        <v>27</v>
      </c>
      <c r="P11" s="28">
        <v>0</v>
      </c>
      <c r="Q11" s="28">
        <f>SUM(R11:T11)</f>
        <v>20</v>
      </c>
      <c r="R11" s="28">
        <v>0</v>
      </c>
      <c r="S11" s="28">
        <v>20</v>
      </c>
      <c r="T11" s="28">
        <v>0</v>
      </c>
      <c r="U11" s="28">
        <f>SUM(V11:X11)</f>
        <v>15</v>
      </c>
      <c r="V11" s="28">
        <v>0</v>
      </c>
      <c r="W11" s="28">
        <v>15</v>
      </c>
      <c r="X11" s="28">
        <v>0</v>
      </c>
      <c r="Y11" s="28">
        <f>SUM(Z11:AA11)</f>
        <v>14</v>
      </c>
      <c r="Z11" s="28">
        <v>7</v>
      </c>
      <c r="AA11" s="28">
        <v>7</v>
      </c>
      <c r="AB11" s="28">
        <v>0</v>
      </c>
      <c r="AC11" s="28">
        <v>14</v>
      </c>
      <c r="AD11" s="28">
        <v>0</v>
      </c>
      <c r="AE11" s="28">
        <f>AF11+AG11</f>
        <v>13</v>
      </c>
      <c r="AF11" s="28">
        <v>4</v>
      </c>
      <c r="AG11" s="28">
        <v>9</v>
      </c>
      <c r="AH11" s="27">
        <v>0</v>
      </c>
      <c r="AI11" s="27">
        <v>13</v>
      </c>
      <c r="AJ11" s="109">
        <v>0</v>
      </c>
      <c r="AK11" s="255" t="s">
        <v>150</v>
      </c>
      <c r="AL11" s="238"/>
      <c r="AM11" s="102"/>
      <c r="AN11" s="93"/>
      <c r="AO11" s="93"/>
      <c r="AP11" s="93"/>
      <c r="AQ11" s="93"/>
      <c r="AR11" s="93"/>
      <c r="AS11" s="93"/>
    </row>
    <row r="12" spans="1:45" ht="16.5" customHeight="1">
      <c r="A12" s="238" t="s">
        <v>149</v>
      </c>
      <c r="B12" s="239"/>
      <c r="C12" s="148">
        <f>SUM(D12:F12)</f>
        <v>4</v>
      </c>
      <c r="D12" s="107" t="s">
        <v>148</v>
      </c>
      <c r="E12" s="107">
        <v>4</v>
      </c>
      <c r="F12" s="107" t="s">
        <v>148</v>
      </c>
      <c r="G12" s="28">
        <f>SUM(H12:J12)</f>
        <v>6</v>
      </c>
      <c r="H12" s="28">
        <v>0</v>
      </c>
      <c r="I12" s="28">
        <v>6</v>
      </c>
      <c r="J12" s="28">
        <v>0</v>
      </c>
      <c r="K12" s="28">
        <f>L12+M12</f>
        <v>286</v>
      </c>
      <c r="L12" s="28">
        <v>112</v>
      </c>
      <c r="M12" s="28">
        <v>174</v>
      </c>
      <c r="N12" s="28">
        <v>0</v>
      </c>
      <c r="O12" s="28">
        <v>286</v>
      </c>
      <c r="P12" s="28">
        <v>0</v>
      </c>
      <c r="Q12" s="28">
        <f>SUM(R12:T12)</f>
        <v>135</v>
      </c>
      <c r="R12" s="28">
        <v>0</v>
      </c>
      <c r="S12" s="28">
        <v>135</v>
      </c>
      <c r="T12" s="28">
        <v>0</v>
      </c>
      <c r="U12" s="28">
        <f>SUM(V12:X12)</f>
        <v>211</v>
      </c>
      <c r="V12" s="28">
        <v>0</v>
      </c>
      <c r="W12" s="28">
        <v>211</v>
      </c>
      <c r="X12" s="28">
        <v>0</v>
      </c>
      <c r="Y12" s="28">
        <f>SUM(Z12:AA12)</f>
        <v>129</v>
      </c>
      <c r="Z12" s="28">
        <v>52</v>
      </c>
      <c r="AA12" s="28">
        <v>77</v>
      </c>
      <c r="AB12" s="28">
        <v>0</v>
      </c>
      <c r="AC12" s="28">
        <v>129</v>
      </c>
      <c r="AD12" s="28">
        <v>0</v>
      </c>
      <c r="AE12" s="28">
        <f>AF12+AG12</f>
        <v>97</v>
      </c>
      <c r="AF12" s="28">
        <v>41</v>
      </c>
      <c r="AG12" s="28">
        <v>56</v>
      </c>
      <c r="AH12" s="27">
        <v>0</v>
      </c>
      <c r="AI12" s="27">
        <v>97</v>
      </c>
      <c r="AJ12" s="109">
        <v>0</v>
      </c>
      <c r="AK12" s="255" t="s">
        <v>149</v>
      </c>
      <c r="AL12" s="238"/>
      <c r="AM12" s="102"/>
      <c r="AN12" s="93"/>
      <c r="AO12" s="93"/>
      <c r="AP12" s="93"/>
      <c r="AQ12" s="93"/>
      <c r="AR12" s="93"/>
      <c r="AS12" s="93"/>
    </row>
    <row r="13" spans="1:45" ht="16.5" customHeight="1">
      <c r="A13" s="238" t="s">
        <v>147</v>
      </c>
      <c r="B13" s="239"/>
      <c r="C13" s="148">
        <f>SUM(D13:F13)</f>
        <v>119</v>
      </c>
      <c r="D13" s="107" t="s">
        <v>148</v>
      </c>
      <c r="E13" s="107" t="s">
        <v>148</v>
      </c>
      <c r="F13" s="107">
        <v>119</v>
      </c>
      <c r="G13" s="28">
        <f>SUM(H13:J13)</f>
        <v>263</v>
      </c>
      <c r="H13" s="28">
        <v>3</v>
      </c>
      <c r="I13" s="28">
        <v>259</v>
      </c>
      <c r="J13" s="28">
        <v>1</v>
      </c>
      <c r="K13" s="28">
        <f>L13+M13</f>
        <v>15750</v>
      </c>
      <c r="L13" s="28">
        <v>7474</v>
      </c>
      <c r="M13" s="28">
        <v>8276</v>
      </c>
      <c r="N13" s="28">
        <v>193</v>
      </c>
      <c r="O13" s="28">
        <v>14548</v>
      </c>
      <c r="P13" s="28">
        <v>1009</v>
      </c>
      <c r="Q13" s="28">
        <f>SUM(R13:T13)</f>
        <v>13421</v>
      </c>
      <c r="R13" s="28">
        <v>133</v>
      </c>
      <c r="S13" s="28">
        <v>11288</v>
      </c>
      <c r="T13" s="28">
        <v>2000</v>
      </c>
      <c r="U13" s="28">
        <f>SUM(V13:X13)</f>
        <v>9551</v>
      </c>
      <c r="V13" s="28">
        <v>127</v>
      </c>
      <c r="W13" s="28">
        <v>8415</v>
      </c>
      <c r="X13" s="28">
        <v>1009</v>
      </c>
      <c r="Y13" s="28">
        <f>SUM(Z13:AA13)</f>
        <v>8394</v>
      </c>
      <c r="Z13" s="28">
        <v>4195</v>
      </c>
      <c r="AA13" s="28">
        <v>4199</v>
      </c>
      <c r="AB13" s="28">
        <v>85</v>
      </c>
      <c r="AC13" s="28">
        <v>7300</v>
      </c>
      <c r="AD13" s="28">
        <v>1009</v>
      </c>
      <c r="AE13" s="28">
        <f>AF13+AG13</f>
        <v>7130</v>
      </c>
      <c r="AF13" s="28">
        <v>3493</v>
      </c>
      <c r="AG13" s="28">
        <v>3637</v>
      </c>
      <c r="AH13" s="27">
        <v>97</v>
      </c>
      <c r="AI13" s="27">
        <v>5920</v>
      </c>
      <c r="AJ13" s="109">
        <v>1113</v>
      </c>
      <c r="AK13" s="255" t="s">
        <v>147</v>
      </c>
      <c r="AL13" s="238"/>
      <c r="AM13" s="102"/>
      <c r="AN13" s="93"/>
      <c r="AO13" s="93"/>
      <c r="AP13" s="93"/>
      <c r="AQ13" s="93"/>
      <c r="AR13" s="93"/>
      <c r="AS13" s="93"/>
    </row>
    <row r="14" spans="1:45" s="118" customFormat="1" ht="16.5" customHeight="1">
      <c r="A14" s="58"/>
      <c r="B14" s="59"/>
      <c r="C14" s="191"/>
      <c r="D14" s="154"/>
      <c r="E14" s="154"/>
      <c r="F14" s="15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6"/>
      <c r="AK14" s="164"/>
      <c r="AL14" s="165"/>
      <c r="AM14" s="117"/>
      <c r="AS14" s="116"/>
    </row>
    <row r="15" spans="1:45" s="110" customFormat="1" ht="16.5" customHeight="1">
      <c r="A15" s="235" t="s">
        <v>146</v>
      </c>
      <c r="B15" s="182" t="s">
        <v>0</v>
      </c>
      <c r="C15" s="173">
        <f aca="true" t="shared" si="1" ref="C15:C46">SUM(D15:F15)</f>
        <v>11</v>
      </c>
      <c r="D15" s="174">
        <f>SUM(D16:D24)</f>
        <v>0</v>
      </c>
      <c r="E15" s="174">
        <f>SUM(E16:E24)</f>
        <v>0</v>
      </c>
      <c r="F15" s="174">
        <f>SUM(F16:F24)</f>
        <v>11</v>
      </c>
      <c r="G15" s="175">
        <f aca="true" t="shared" si="2" ref="G15:G46">SUM(H15:J15)</f>
        <v>33</v>
      </c>
      <c r="H15" s="175">
        <f>SUM(H16:H24)</f>
        <v>1</v>
      </c>
      <c r="I15" s="175">
        <f>SUM(I16:I24)</f>
        <v>32</v>
      </c>
      <c r="J15" s="175">
        <f>SUM(J16:J24)</f>
        <v>0</v>
      </c>
      <c r="K15" s="175">
        <f aca="true" t="shared" si="3" ref="K15:K46">L15+M15</f>
        <v>2169</v>
      </c>
      <c r="L15" s="175">
        <f>SUM(L16:L24)</f>
        <v>1925</v>
      </c>
      <c r="M15" s="175">
        <f>SUM(M16:M24)</f>
        <v>244</v>
      </c>
      <c r="N15" s="175">
        <f>SUM(N16:N24)</f>
        <v>33</v>
      </c>
      <c r="O15" s="175">
        <f>SUM(O16:O24)</f>
        <v>2136</v>
      </c>
      <c r="P15" s="175">
        <f>SUM(P16:P24)</f>
        <v>0</v>
      </c>
      <c r="Q15" s="175">
        <f aca="true" t="shared" si="4" ref="Q15:Q46">SUM(R15:T15)</f>
        <v>1396</v>
      </c>
      <c r="R15" s="175">
        <f>SUM(R16:R24)</f>
        <v>20</v>
      </c>
      <c r="S15" s="175">
        <f>SUM(S16:S24)</f>
        <v>1376</v>
      </c>
      <c r="T15" s="175">
        <f>SUM(T16:T24)</f>
        <v>0</v>
      </c>
      <c r="U15" s="175">
        <f aca="true" t="shared" si="5" ref="U15:U46">SUM(V15:X15)</f>
        <v>1137</v>
      </c>
      <c r="V15" s="175">
        <f>SUM(V16:V24)</f>
        <v>12</v>
      </c>
      <c r="W15" s="175">
        <f>SUM(W16:W24)</f>
        <v>1125</v>
      </c>
      <c r="X15" s="175">
        <f>SUM(X16:X24)</f>
        <v>0</v>
      </c>
      <c r="Y15" s="175">
        <f aca="true" t="shared" si="6" ref="Y15:Y46">SUM(Z15:AA15)</f>
        <v>1106</v>
      </c>
      <c r="Z15" s="175">
        <f>SUM(Z16:Z24)</f>
        <v>973</v>
      </c>
      <c r="AA15" s="175">
        <f>SUM(AA16:AA24)</f>
        <v>133</v>
      </c>
      <c r="AB15" s="175">
        <f>SUM(AB16:AB24)</f>
        <v>10</v>
      </c>
      <c r="AC15" s="175">
        <f>SUM(AC16:AC24)</f>
        <v>1096</v>
      </c>
      <c r="AD15" s="175">
        <f>SUM(AD16:AD24)</f>
        <v>0</v>
      </c>
      <c r="AE15" s="175">
        <f aca="true" t="shared" si="7" ref="AE15:AE46">AF15+AG15</f>
        <v>894</v>
      </c>
      <c r="AF15" s="175">
        <f>SUM(AF16:AF24)</f>
        <v>805</v>
      </c>
      <c r="AG15" s="175">
        <f>SUM(AG16:AG24)</f>
        <v>89</v>
      </c>
      <c r="AH15" s="175">
        <f>SUM(AH16:AH24)</f>
        <v>2</v>
      </c>
      <c r="AI15" s="175">
        <f>SUM(AI16:AI24)</f>
        <v>892</v>
      </c>
      <c r="AJ15" s="175">
        <f>SUM(AJ16:AJ24)</f>
        <v>0</v>
      </c>
      <c r="AK15" s="182" t="s">
        <v>0</v>
      </c>
      <c r="AL15" s="235" t="s">
        <v>146</v>
      </c>
      <c r="AM15" s="119"/>
      <c r="AS15" s="120"/>
    </row>
    <row r="16" spans="1:45" ht="16.5" customHeight="1">
      <c r="A16" s="236"/>
      <c r="B16" s="29" t="s">
        <v>145</v>
      </c>
      <c r="C16" s="148">
        <f t="shared" si="1"/>
        <v>1</v>
      </c>
      <c r="D16" s="107">
        <v>0</v>
      </c>
      <c r="E16" s="107">
        <v>0</v>
      </c>
      <c r="F16" s="107">
        <v>1</v>
      </c>
      <c r="G16" s="28">
        <f t="shared" si="2"/>
        <v>1</v>
      </c>
      <c r="H16" s="122">
        <v>0</v>
      </c>
      <c r="I16" s="122">
        <v>1</v>
      </c>
      <c r="J16" s="122">
        <v>0</v>
      </c>
      <c r="K16" s="28">
        <f t="shared" si="3"/>
        <v>27</v>
      </c>
      <c r="L16" s="122">
        <v>25</v>
      </c>
      <c r="M16" s="122">
        <v>2</v>
      </c>
      <c r="N16" s="122">
        <v>0</v>
      </c>
      <c r="O16" s="122">
        <v>27</v>
      </c>
      <c r="P16" s="122">
        <v>0</v>
      </c>
      <c r="Q16" s="122">
        <f t="shared" si="4"/>
        <v>40</v>
      </c>
      <c r="R16" s="122">
        <v>0</v>
      </c>
      <c r="S16" s="122">
        <v>40</v>
      </c>
      <c r="T16" s="122">
        <v>0</v>
      </c>
      <c r="U16" s="122">
        <f t="shared" si="5"/>
        <v>27</v>
      </c>
      <c r="V16" s="122">
        <v>0</v>
      </c>
      <c r="W16" s="122">
        <v>27</v>
      </c>
      <c r="X16" s="122">
        <v>0</v>
      </c>
      <c r="Y16" s="122">
        <f t="shared" si="6"/>
        <v>27</v>
      </c>
      <c r="Z16" s="122">
        <v>25</v>
      </c>
      <c r="AA16" s="122">
        <v>2</v>
      </c>
      <c r="AB16" s="122">
        <v>0</v>
      </c>
      <c r="AC16" s="122">
        <v>27</v>
      </c>
      <c r="AD16" s="122">
        <v>0</v>
      </c>
      <c r="AE16" s="28">
        <f t="shared" si="7"/>
        <v>47</v>
      </c>
      <c r="AF16" s="122">
        <v>46</v>
      </c>
      <c r="AG16" s="122">
        <v>1</v>
      </c>
      <c r="AH16" s="27">
        <v>0</v>
      </c>
      <c r="AI16" s="27">
        <v>47</v>
      </c>
      <c r="AJ16" s="123">
        <v>0</v>
      </c>
      <c r="AK16" s="29" t="s">
        <v>144</v>
      </c>
      <c r="AL16" s="236"/>
      <c r="AM16" s="101"/>
      <c r="AS16" s="27"/>
    </row>
    <row r="17" spans="1:45" ht="16.5" customHeight="1">
      <c r="A17" s="236"/>
      <c r="B17" s="29" t="s">
        <v>143</v>
      </c>
      <c r="C17" s="148">
        <f t="shared" si="1"/>
        <v>3</v>
      </c>
      <c r="D17" s="107">
        <v>0</v>
      </c>
      <c r="E17" s="107">
        <v>0</v>
      </c>
      <c r="F17" s="107">
        <v>3</v>
      </c>
      <c r="G17" s="28">
        <f t="shared" si="2"/>
        <v>9</v>
      </c>
      <c r="H17" s="122">
        <v>0</v>
      </c>
      <c r="I17" s="122">
        <v>9</v>
      </c>
      <c r="J17" s="122">
        <v>0</v>
      </c>
      <c r="K17" s="28">
        <f t="shared" si="3"/>
        <v>457</v>
      </c>
      <c r="L17" s="122">
        <v>357</v>
      </c>
      <c r="M17" s="122">
        <v>100</v>
      </c>
      <c r="N17" s="122">
        <v>0</v>
      </c>
      <c r="O17" s="122">
        <v>457</v>
      </c>
      <c r="P17" s="122">
        <v>0</v>
      </c>
      <c r="Q17" s="122">
        <f t="shared" si="4"/>
        <v>310</v>
      </c>
      <c r="R17" s="122">
        <v>0</v>
      </c>
      <c r="S17" s="122">
        <v>310</v>
      </c>
      <c r="T17" s="122">
        <v>0</v>
      </c>
      <c r="U17" s="122">
        <f t="shared" si="5"/>
        <v>249</v>
      </c>
      <c r="V17" s="122">
        <v>0</v>
      </c>
      <c r="W17" s="122">
        <v>249</v>
      </c>
      <c r="X17" s="122">
        <v>0</v>
      </c>
      <c r="Y17" s="122">
        <f t="shared" si="6"/>
        <v>248</v>
      </c>
      <c r="Z17" s="122">
        <v>189</v>
      </c>
      <c r="AA17" s="122">
        <v>59</v>
      </c>
      <c r="AB17" s="122">
        <v>0</v>
      </c>
      <c r="AC17" s="122">
        <v>248</v>
      </c>
      <c r="AD17" s="122">
        <v>0</v>
      </c>
      <c r="AE17" s="28">
        <f t="shared" si="7"/>
        <v>208</v>
      </c>
      <c r="AF17" s="122">
        <v>161</v>
      </c>
      <c r="AG17" s="122">
        <v>47</v>
      </c>
      <c r="AH17" s="27">
        <v>0</v>
      </c>
      <c r="AI17" s="27">
        <v>208</v>
      </c>
      <c r="AJ17" s="123">
        <v>0</v>
      </c>
      <c r="AK17" s="29" t="s">
        <v>143</v>
      </c>
      <c r="AL17" s="236"/>
      <c r="AM17" s="101"/>
      <c r="AS17" s="27"/>
    </row>
    <row r="18" spans="1:45" ht="16.5" customHeight="1">
      <c r="A18" s="236"/>
      <c r="B18" s="29" t="s">
        <v>142</v>
      </c>
      <c r="C18" s="148">
        <f t="shared" si="1"/>
        <v>1</v>
      </c>
      <c r="D18" s="107">
        <v>0</v>
      </c>
      <c r="E18" s="107">
        <v>0</v>
      </c>
      <c r="F18" s="107">
        <v>1</v>
      </c>
      <c r="G18" s="28">
        <f t="shared" si="2"/>
        <v>2</v>
      </c>
      <c r="H18" s="122">
        <v>0</v>
      </c>
      <c r="I18" s="122">
        <v>2</v>
      </c>
      <c r="J18" s="122">
        <v>0</v>
      </c>
      <c r="K18" s="28">
        <f t="shared" si="3"/>
        <v>67</v>
      </c>
      <c r="L18" s="122">
        <v>67</v>
      </c>
      <c r="M18" s="122">
        <v>0</v>
      </c>
      <c r="N18" s="122">
        <v>0</v>
      </c>
      <c r="O18" s="122">
        <v>67</v>
      </c>
      <c r="P18" s="122">
        <v>0</v>
      </c>
      <c r="Q18" s="122">
        <f t="shared" si="4"/>
        <v>30</v>
      </c>
      <c r="R18" s="122">
        <v>0</v>
      </c>
      <c r="S18" s="122">
        <v>30</v>
      </c>
      <c r="T18" s="122">
        <v>0</v>
      </c>
      <c r="U18" s="122">
        <f t="shared" si="5"/>
        <v>32</v>
      </c>
      <c r="V18" s="122">
        <v>0</v>
      </c>
      <c r="W18" s="122">
        <v>32</v>
      </c>
      <c r="X18" s="122">
        <v>0</v>
      </c>
      <c r="Y18" s="122">
        <f t="shared" si="6"/>
        <v>31</v>
      </c>
      <c r="Z18" s="122">
        <v>31</v>
      </c>
      <c r="AA18" s="122">
        <v>0</v>
      </c>
      <c r="AB18" s="122">
        <v>0</v>
      </c>
      <c r="AC18" s="122">
        <v>31</v>
      </c>
      <c r="AD18" s="122">
        <v>0</v>
      </c>
      <c r="AE18" s="28">
        <f t="shared" si="7"/>
        <v>29</v>
      </c>
      <c r="AF18" s="122">
        <v>29</v>
      </c>
      <c r="AG18" s="122">
        <v>0</v>
      </c>
      <c r="AH18" s="27">
        <v>0</v>
      </c>
      <c r="AI18" s="27">
        <v>29</v>
      </c>
      <c r="AJ18" s="123">
        <v>0</v>
      </c>
      <c r="AK18" s="29" t="s">
        <v>142</v>
      </c>
      <c r="AL18" s="236"/>
      <c r="AM18" s="101"/>
      <c r="AS18" s="27"/>
    </row>
    <row r="19" spans="1:45" ht="16.5" customHeight="1">
      <c r="A19" s="236"/>
      <c r="B19" s="29" t="s">
        <v>141</v>
      </c>
      <c r="C19" s="148">
        <f t="shared" si="1"/>
        <v>0</v>
      </c>
      <c r="D19" s="107">
        <v>0</v>
      </c>
      <c r="E19" s="107">
        <v>0</v>
      </c>
      <c r="F19" s="107">
        <v>0</v>
      </c>
      <c r="G19" s="28">
        <f t="shared" si="2"/>
        <v>0</v>
      </c>
      <c r="H19" s="122">
        <v>0</v>
      </c>
      <c r="I19" s="122">
        <v>0</v>
      </c>
      <c r="J19" s="122">
        <v>0</v>
      </c>
      <c r="K19" s="28">
        <f t="shared" si="3"/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f t="shared" si="4"/>
        <v>0</v>
      </c>
      <c r="R19" s="122">
        <v>0</v>
      </c>
      <c r="S19" s="122">
        <v>0</v>
      </c>
      <c r="T19" s="122">
        <v>0</v>
      </c>
      <c r="U19" s="122">
        <f t="shared" si="5"/>
        <v>0</v>
      </c>
      <c r="V19" s="122">
        <v>0</v>
      </c>
      <c r="W19" s="122">
        <v>0</v>
      </c>
      <c r="X19" s="122">
        <v>0</v>
      </c>
      <c r="Y19" s="122">
        <f t="shared" si="6"/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28">
        <f t="shared" si="7"/>
        <v>0</v>
      </c>
      <c r="AF19" s="122">
        <v>0</v>
      </c>
      <c r="AG19" s="122">
        <v>0</v>
      </c>
      <c r="AH19" s="27">
        <v>0</v>
      </c>
      <c r="AI19" s="27">
        <v>0</v>
      </c>
      <c r="AJ19" s="123">
        <v>0</v>
      </c>
      <c r="AK19" s="29" t="s">
        <v>141</v>
      </c>
      <c r="AL19" s="236"/>
      <c r="AM19" s="101"/>
      <c r="AS19" s="27"/>
    </row>
    <row r="20" spans="1:45" ht="16.5" customHeight="1">
      <c r="A20" s="236"/>
      <c r="B20" s="29" t="s">
        <v>140</v>
      </c>
      <c r="C20" s="148">
        <f t="shared" si="1"/>
        <v>3</v>
      </c>
      <c r="D20" s="107">
        <v>0</v>
      </c>
      <c r="E20" s="107">
        <v>0</v>
      </c>
      <c r="F20" s="107">
        <v>3</v>
      </c>
      <c r="G20" s="28">
        <f t="shared" si="2"/>
        <v>8</v>
      </c>
      <c r="H20" s="122">
        <v>1</v>
      </c>
      <c r="I20" s="122">
        <v>7</v>
      </c>
      <c r="J20" s="122">
        <v>0</v>
      </c>
      <c r="K20" s="28">
        <f t="shared" si="3"/>
        <v>954</v>
      </c>
      <c r="L20" s="122">
        <v>916</v>
      </c>
      <c r="M20" s="122">
        <v>38</v>
      </c>
      <c r="N20" s="122">
        <v>33</v>
      </c>
      <c r="O20" s="122">
        <v>921</v>
      </c>
      <c r="P20" s="122">
        <v>0</v>
      </c>
      <c r="Q20" s="122">
        <f t="shared" si="4"/>
        <v>530</v>
      </c>
      <c r="R20" s="122">
        <v>20</v>
      </c>
      <c r="S20" s="122">
        <v>510</v>
      </c>
      <c r="T20" s="122">
        <v>0</v>
      </c>
      <c r="U20" s="122">
        <f t="shared" si="5"/>
        <v>507</v>
      </c>
      <c r="V20" s="122">
        <v>12</v>
      </c>
      <c r="W20" s="122">
        <v>495</v>
      </c>
      <c r="X20" s="122">
        <v>0</v>
      </c>
      <c r="Y20" s="122">
        <f t="shared" si="6"/>
        <v>486</v>
      </c>
      <c r="Z20" s="122">
        <v>467</v>
      </c>
      <c r="AA20" s="122">
        <v>19</v>
      </c>
      <c r="AB20" s="122">
        <v>10</v>
      </c>
      <c r="AC20" s="122">
        <v>476</v>
      </c>
      <c r="AD20" s="122">
        <v>0</v>
      </c>
      <c r="AE20" s="28">
        <f t="shared" si="7"/>
        <v>368</v>
      </c>
      <c r="AF20" s="122">
        <v>360</v>
      </c>
      <c r="AG20" s="122">
        <v>8</v>
      </c>
      <c r="AH20" s="27">
        <v>2</v>
      </c>
      <c r="AI20" s="27">
        <v>366</v>
      </c>
      <c r="AJ20" s="123">
        <v>0</v>
      </c>
      <c r="AK20" s="29" t="s">
        <v>140</v>
      </c>
      <c r="AL20" s="236"/>
      <c r="AM20" s="101"/>
      <c r="AS20" s="27"/>
    </row>
    <row r="21" spans="1:45" ht="16.5" customHeight="1">
      <c r="A21" s="236"/>
      <c r="B21" s="29" t="s">
        <v>139</v>
      </c>
      <c r="C21" s="148">
        <f t="shared" si="1"/>
        <v>0</v>
      </c>
      <c r="D21" s="107">
        <v>0</v>
      </c>
      <c r="E21" s="107">
        <v>0</v>
      </c>
      <c r="F21" s="107">
        <v>0</v>
      </c>
      <c r="G21" s="28">
        <f t="shared" si="2"/>
        <v>0</v>
      </c>
      <c r="H21" s="122">
        <v>0</v>
      </c>
      <c r="I21" s="122">
        <v>0</v>
      </c>
      <c r="J21" s="122">
        <v>0</v>
      </c>
      <c r="K21" s="28">
        <f t="shared" si="3"/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f t="shared" si="4"/>
        <v>0</v>
      </c>
      <c r="R21" s="122">
        <v>0</v>
      </c>
      <c r="S21" s="122">
        <v>0</v>
      </c>
      <c r="T21" s="122">
        <v>0</v>
      </c>
      <c r="U21" s="122">
        <f t="shared" si="5"/>
        <v>0</v>
      </c>
      <c r="V21" s="122">
        <v>0</v>
      </c>
      <c r="W21" s="122">
        <v>0</v>
      </c>
      <c r="X21" s="122">
        <v>0</v>
      </c>
      <c r="Y21" s="122">
        <f t="shared" si="6"/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28">
        <f t="shared" si="7"/>
        <v>0</v>
      </c>
      <c r="AF21" s="122">
        <v>0</v>
      </c>
      <c r="AG21" s="122">
        <v>0</v>
      </c>
      <c r="AH21" s="27">
        <v>0</v>
      </c>
      <c r="AI21" s="27">
        <v>0</v>
      </c>
      <c r="AJ21" s="123">
        <v>0</v>
      </c>
      <c r="AK21" s="29" t="s">
        <v>139</v>
      </c>
      <c r="AL21" s="236"/>
      <c r="AM21" s="101"/>
      <c r="AS21" s="27"/>
    </row>
    <row r="22" spans="1:45" ht="16.5" customHeight="1">
      <c r="A22" s="236"/>
      <c r="B22" s="29" t="s">
        <v>138</v>
      </c>
      <c r="C22" s="148">
        <f t="shared" si="1"/>
        <v>0</v>
      </c>
      <c r="D22" s="107">
        <v>0</v>
      </c>
      <c r="E22" s="107">
        <v>0</v>
      </c>
      <c r="F22" s="107">
        <v>0</v>
      </c>
      <c r="G22" s="28">
        <f t="shared" si="2"/>
        <v>0</v>
      </c>
      <c r="H22" s="122">
        <v>0</v>
      </c>
      <c r="I22" s="122">
        <v>0</v>
      </c>
      <c r="J22" s="122">
        <v>0</v>
      </c>
      <c r="K22" s="28">
        <f t="shared" si="3"/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f t="shared" si="4"/>
        <v>0</v>
      </c>
      <c r="R22" s="122">
        <v>0</v>
      </c>
      <c r="S22" s="122">
        <v>0</v>
      </c>
      <c r="T22" s="122">
        <v>0</v>
      </c>
      <c r="U22" s="122">
        <f t="shared" si="5"/>
        <v>0</v>
      </c>
      <c r="V22" s="122">
        <v>0</v>
      </c>
      <c r="W22" s="122">
        <v>0</v>
      </c>
      <c r="X22" s="122">
        <v>0</v>
      </c>
      <c r="Y22" s="122">
        <f t="shared" si="6"/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28">
        <f t="shared" si="7"/>
        <v>0</v>
      </c>
      <c r="AF22" s="122">
        <v>0</v>
      </c>
      <c r="AG22" s="122">
        <v>0</v>
      </c>
      <c r="AH22" s="27">
        <v>0</v>
      </c>
      <c r="AI22" s="27">
        <v>0</v>
      </c>
      <c r="AJ22" s="123">
        <v>0</v>
      </c>
      <c r="AK22" s="29" t="s">
        <v>138</v>
      </c>
      <c r="AL22" s="236"/>
      <c r="AM22" s="101"/>
      <c r="AS22" s="27"/>
    </row>
    <row r="23" spans="1:45" ht="16.5" customHeight="1">
      <c r="A23" s="236"/>
      <c r="B23" s="29" t="s">
        <v>137</v>
      </c>
      <c r="C23" s="148">
        <f t="shared" si="1"/>
        <v>1</v>
      </c>
      <c r="D23" s="107">
        <v>0</v>
      </c>
      <c r="E23" s="107">
        <v>0</v>
      </c>
      <c r="F23" s="107">
        <v>1</v>
      </c>
      <c r="G23" s="28">
        <f t="shared" si="2"/>
        <v>9</v>
      </c>
      <c r="H23" s="122">
        <v>0</v>
      </c>
      <c r="I23" s="122">
        <v>9</v>
      </c>
      <c r="J23" s="122">
        <v>0</v>
      </c>
      <c r="K23" s="28">
        <f t="shared" si="3"/>
        <v>473</v>
      </c>
      <c r="L23" s="122">
        <v>434</v>
      </c>
      <c r="M23" s="122">
        <v>39</v>
      </c>
      <c r="N23" s="122">
        <v>0</v>
      </c>
      <c r="O23" s="122">
        <v>473</v>
      </c>
      <c r="P23" s="122">
        <v>0</v>
      </c>
      <c r="Q23" s="122">
        <f t="shared" si="4"/>
        <v>290</v>
      </c>
      <c r="R23" s="122">
        <v>0</v>
      </c>
      <c r="S23" s="122">
        <v>290</v>
      </c>
      <c r="T23" s="122">
        <v>0</v>
      </c>
      <c r="U23" s="122">
        <f t="shared" si="5"/>
        <v>234</v>
      </c>
      <c r="V23" s="122">
        <v>0</v>
      </c>
      <c r="W23" s="122">
        <v>234</v>
      </c>
      <c r="X23" s="122">
        <v>0</v>
      </c>
      <c r="Y23" s="122">
        <f t="shared" si="6"/>
        <v>227</v>
      </c>
      <c r="Z23" s="122">
        <v>208</v>
      </c>
      <c r="AA23" s="122">
        <v>19</v>
      </c>
      <c r="AB23" s="122">
        <v>0</v>
      </c>
      <c r="AC23" s="122">
        <v>227</v>
      </c>
      <c r="AD23" s="122">
        <v>0</v>
      </c>
      <c r="AE23" s="28">
        <f t="shared" si="7"/>
        <v>174</v>
      </c>
      <c r="AF23" s="122">
        <v>162</v>
      </c>
      <c r="AG23" s="122">
        <v>12</v>
      </c>
      <c r="AH23" s="27">
        <v>0</v>
      </c>
      <c r="AI23" s="27">
        <v>174</v>
      </c>
      <c r="AJ23" s="123">
        <v>0</v>
      </c>
      <c r="AK23" s="29" t="s">
        <v>137</v>
      </c>
      <c r="AL23" s="236"/>
      <c r="AM23" s="101"/>
      <c r="AS23" s="27"/>
    </row>
    <row r="24" spans="1:45" ht="16.5" customHeight="1">
      <c r="A24" s="237"/>
      <c r="B24" s="24" t="s">
        <v>84</v>
      </c>
      <c r="C24" s="148">
        <f t="shared" si="1"/>
        <v>2</v>
      </c>
      <c r="D24" s="107">
        <v>0</v>
      </c>
      <c r="E24" s="107">
        <v>0</v>
      </c>
      <c r="F24" s="107">
        <v>2</v>
      </c>
      <c r="G24" s="28">
        <f t="shared" si="2"/>
        <v>4</v>
      </c>
      <c r="H24" s="122">
        <v>0</v>
      </c>
      <c r="I24" s="122">
        <v>4</v>
      </c>
      <c r="J24" s="122">
        <v>0</v>
      </c>
      <c r="K24" s="28">
        <f t="shared" si="3"/>
        <v>191</v>
      </c>
      <c r="L24" s="122">
        <v>126</v>
      </c>
      <c r="M24" s="122">
        <v>65</v>
      </c>
      <c r="N24" s="122">
        <v>0</v>
      </c>
      <c r="O24" s="122">
        <v>191</v>
      </c>
      <c r="P24" s="122">
        <v>0</v>
      </c>
      <c r="Q24" s="122">
        <f t="shared" si="4"/>
        <v>196</v>
      </c>
      <c r="R24" s="122">
        <v>0</v>
      </c>
      <c r="S24" s="122">
        <v>196</v>
      </c>
      <c r="T24" s="122">
        <v>0</v>
      </c>
      <c r="U24" s="122">
        <f t="shared" si="5"/>
        <v>88</v>
      </c>
      <c r="V24" s="122">
        <v>0</v>
      </c>
      <c r="W24" s="122">
        <v>88</v>
      </c>
      <c r="X24" s="122">
        <v>0</v>
      </c>
      <c r="Y24" s="122">
        <f t="shared" si="6"/>
        <v>87</v>
      </c>
      <c r="Z24" s="122">
        <v>53</v>
      </c>
      <c r="AA24" s="122">
        <v>34</v>
      </c>
      <c r="AB24" s="122">
        <v>0</v>
      </c>
      <c r="AC24" s="122">
        <v>87</v>
      </c>
      <c r="AD24" s="122">
        <v>0</v>
      </c>
      <c r="AE24" s="28">
        <f t="shared" si="7"/>
        <v>68</v>
      </c>
      <c r="AF24" s="122">
        <v>47</v>
      </c>
      <c r="AG24" s="122">
        <v>21</v>
      </c>
      <c r="AH24" s="27">
        <v>0</v>
      </c>
      <c r="AI24" s="27">
        <v>68</v>
      </c>
      <c r="AJ24" s="123">
        <v>0</v>
      </c>
      <c r="AK24" s="24" t="s">
        <v>84</v>
      </c>
      <c r="AL24" s="237"/>
      <c r="AM24" s="101"/>
      <c r="AS24" s="27"/>
    </row>
    <row r="25" spans="1:45" s="110" customFormat="1" ht="16.5" customHeight="1">
      <c r="A25" s="249" t="s">
        <v>136</v>
      </c>
      <c r="B25" s="184" t="s">
        <v>0</v>
      </c>
      <c r="C25" s="173">
        <f t="shared" si="1"/>
        <v>2</v>
      </c>
      <c r="D25" s="174">
        <f>SUM(D26:D28)</f>
        <v>0</v>
      </c>
      <c r="E25" s="174">
        <f>SUM(E26:E28)</f>
        <v>2</v>
      </c>
      <c r="F25" s="174">
        <f>SUM(F26:F28)</f>
        <v>0</v>
      </c>
      <c r="G25" s="175">
        <f t="shared" si="2"/>
        <v>4</v>
      </c>
      <c r="H25" s="175">
        <f>SUM(H26:H28)</f>
        <v>0</v>
      </c>
      <c r="I25" s="175">
        <f>SUM(I26:I28)</f>
        <v>4</v>
      </c>
      <c r="J25" s="175">
        <f>SUM(J26:J28)</f>
        <v>0</v>
      </c>
      <c r="K25" s="175">
        <f t="shared" si="3"/>
        <v>100</v>
      </c>
      <c r="L25" s="175">
        <f>SUM(L26:L28)</f>
        <v>79</v>
      </c>
      <c r="M25" s="175">
        <f>SUM(M26:M28)</f>
        <v>21</v>
      </c>
      <c r="N25" s="175">
        <f>SUM(N26:N28)</f>
        <v>0</v>
      </c>
      <c r="O25" s="175">
        <f>SUM(O26:O28)</f>
        <v>100</v>
      </c>
      <c r="P25" s="175">
        <f>SUM(P26:P28)</f>
        <v>0</v>
      </c>
      <c r="Q25" s="175">
        <f t="shared" si="4"/>
        <v>55</v>
      </c>
      <c r="R25" s="175">
        <f>SUM(R26:R28)</f>
        <v>0</v>
      </c>
      <c r="S25" s="175">
        <f>SUM(S26:S28)</f>
        <v>55</v>
      </c>
      <c r="T25" s="175">
        <f>SUM(T26:T28)</f>
        <v>0</v>
      </c>
      <c r="U25" s="175">
        <f t="shared" si="5"/>
        <v>60</v>
      </c>
      <c r="V25" s="175">
        <f>SUM(V26:V28)</f>
        <v>0</v>
      </c>
      <c r="W25" s="175">
        <f>SUM(W26:W28)</f>
        <v>60</v>
      </c>
      <c r="X25" s="175">
        <f>SUM(X26:X28)</f>
        <v>0</v>
      </c>
      <c r="Y25" s="175">
        <f t="shared" si="6"/>
        <v>53</v>
      </c>
      <c r="Z25" s="175">
        <f>SUM(Z26:Z28)</f>
        <v>39</v>
      </c>
      <c r="AA25" s="175">
        <f>SUM(AA26:AA28)</f>
        <v>14</v>
      </c>
      <c r="AB25" s="175">
        <f>SUM(AB26:AB28)</f>
        <v>0</v>
      </c>
      <c r="AC25" s="175">
        <f>SUM(AC26:AC28)</f>
        <v>53</v>
      </c>
      <c r="AD25" s="175">
        <f>SUM(AD26:AD28)</f>
        <v>0</v>
      </c>
      <c r="AE25" s="175">
        <f t="shared" si="7"/>
        <v>39</v>
      </c>
      <c r="AF25" s="175">
        <f>SUM(AF26:AF28)</f>
        <v>29</v>
      </c>
      <c r="AG25" s="175">
        <f>SUM(AG26:AG28)</f>
        <v>10</v>
      </c>
      <c r="AH25" s="175">
        <f>SUM(AH26:AH28)</f>
        <v>0</v>
      </c>
      <c r="AI25" s="175">
        <f>SUM(AI26:AI28)</f>
        <v>39</v>
      </c>
      <c r="AJ25" s="175">
        <f>SUM(AJ26:AJ28)</f>
        <v>0</v>
      </c>
      <c r="AK25" s="184" t="s">
        <v>0</v>
      </c>
      <c r="AL25" s="253" t="s">
        <v>136</v>
      </c>
      <c r="AM25" s="119"/>
      <c r="AS25" s="120"/>
    </row>
    <row r="26" spans="1:45" ht="16.5" customHeight="1">
      <c r="A26" s="250"/>
      <c r="B26" s="29" t="s">
        <v>135</v>
      </c>
      <c r="C26" s="148">
        <f t="shared" si="1"/>
        <v>1</v>
      </c>
      <c r="D26" s="107">
        <v>0</v>
      </c>
      <c r="E26" s="107">
        <v>1</v>
      </c>
      <c r="F26" s="107">
        <v>0</v>
      </c>
      <c r="G26" s="28">
        <f t="shared" si="2"/>
        <v>3</v>
      </c>
      <c r="H26" s="122">
        <v>0</v>
      </c>
      <c r="I26" s="122">
        <v>3</v>
      </c>
      <c r="J26" s="122">
        <v>0</v>
      </c>
      <c r="K26" s="28">
        <f t="shared" si="3"/>
        <v>66</v>
      </c>
      <c r="L26" s="122">
        <v>56</v>
      </c>
      <c r="M26" s="122">
        <v>10</v>
      </c>
      <c r="N26" s="122">
        <v>0</v>
      </c>
      <c r="O26" s="122">
        <v>66</v>
      </c>
      <c r="P26" s="122">
        <v>0</v>
      </c>
      <c r="Q26" s="122">
        <f t="shared" si="4"/>
        <v>40</v>
      </c>
      <c r="R26" s="122">
        <v>0</v>
      </c>
      <c r="S26" s="122">
        <v>40</v>
      </c>
      <c r="T26" s="122">
        <v>0</v>
      </c>
      <c r="U26" s="122">
        <f t="shared" si="5"/>
        <v>40</v>
      </c>
      <c r="V26" s="122">
        <v>0</v>
      </c>
      <c r="W26" s="122">
        <v>40</v>
      </c>
      <c r="X26" s="122">
        <v>0</v>
      </c>
      <c r="Y26" s="122">
        <f t="shared" si="6"/>
        <v>36</v>
      </c>
      <c r="Z26" s="122">
        <v>29</v>
      </c>
      <c r="AA26" s="122">
        <v>7</v>
      </c>
      <c r="AB26" s="122">
        <v>0</v>
      </c>
      <c r="AC26" s="122">
        <v>36</v>
      </c>
      <c r="AD26" s="122">
        <v>0</v>
      </c>
      <c r="AE26" s="28">
        <f t="shared" si="7"/>
        <v>25</v>
      </c>
      <c r="AF26" s="122">
        <v>20</v>
      </c>
      <c r="AG26" s="122">
        <v>5</v>
      </c>
      <c r="AH26" s="27">
        <v>0</v>
      </c>
      <c r="AI26" s="27">
        <v>25</v>
      </c>
      <c r="AJ26" s="123">
        <v>0</v>
      </c>
      <c r="AK26" s="29" t="s">
        <v>135</v>
      </c>
      <c r="AL26" s="253"/>
      <c r="AM26" s="101"/>
      <c r="AS26" s="27"/>
    </row>
    <row r="27" spans="1:45" ht="16.5" customHeight="1">
      <c r="A27" s="250"/>
      <c r="B27" s="29" t="s">
        <v>134</v>
      </c>
      <c r="C27" s="148">
        <f t="shared" si="1"/>
        <v>1</v>
      </c>
      <c r="D27" s="107">
        <v>0</v>
      </c>
      <c r="E27" s="107">
        <v>1</v>
      </c>
      <c r="F27" s="107">
        <v>0</v>
      </c>
      <c r="G27" s="28">
        <f t="shared" si="2"/>
        <v>1</v>
      </c>
      <c r="H27" s="122">
        <v>0</v>
      </c>
      <c r="I27" s="122">
        <v>1</v>
      </c>
      <c r="J27" s="122">
        <v>0</v>
      </c>
      <c r="K27" s="28">
        <f t="shared" si="3"/>
        <v>34</v>
      </c>
      <c r="L27" s="122">
        <v>23</v>
      </c>
      <c r="M27" s="122">
        <v>11</v>
      </c>
      <c r="N27" s="122">
        <v>0</v>
      </c>
      <c r="O27" s="122">
        <v>34</v>
      </c>
      <c r="P27" s="122">
        <v>0</v>
      </c>
      <c r="Q27" s="122">
        <f t="shared" si="4"/>
        <v>15</v>
      </c>
      <c r="R27" s="122">
        <v>0</v>
      </c>
      <c r="S27" s="122">
        <v>15</v>
      </c>
      <c r="T27" s="122">
        <v>0</v>
      </c>
      <c r="U27" s="122">
        <f t="shared" si="5"/>
        <v>20</v>
      </c>
      <c r="V27" s="122">
        <v>0</v>
      </c>
      <c r="W27" s="122">
        <v>20</v>
      </c>
      <c r="X27" s="122">
        <v>0</v>
      </c>
      <c r="Y27" s="122">
        <f t="shared" si="6"/>
        <v>17</v>
      </c>
      <c r="Z27" s="122">
        <v>10</v>
      </c>
      <c r="AA27" s="122">
        <v>7</v>
      </c>
      <c r="AB27" s="122">
        <v>0</v>
      </c>
      <c r="AC27" s="122">
        <v>17</v>
      </c>
      <c r="AD27" s="122">
        <v>0</v>
      </c>
      <c r="AE27" s="28">
        <f t="shared" si="7"/>
        <v>14</v>
      </c>
      <c r="AF27" s="122">
        <v>9</v>
      </c>
      <c r="AG27" s="122">
        <v>5</v>
      </c>
      <c r="AH27" s="27">
        <v>0</v>
      </c>
      <c r="AI27" s="27">
        <v>14</v>
      </c>
      <c r="AJ27" s="123">
        <v>0</v>
      </c>
      <c r="AK27" s="29" t="s">
        <v>134</v>
      </c>
      <c r="AL27" s="253"/>
      <c r="AM27" s="101"/>
      <c r="AS27" s="27"/>
    </row>
    <row r="28" spans="1:45" ht="16.5" customHeight="1">
      <c r="A28" s="251"/>
      <c r="B28" s="29" t="s">
        <v>84</v>
      </c>
      <c r="C28" s="148">
        <f t="shared" si="1"/>
        <v>0</v>
      </c>
      <c r="D28" s="107">
        <v>0</v>
      </c>
      <c r="E28" s="107">
        <v>0</v>
      </c>
      <c r="F28" s="107">
        <v>0</v>
      </c>
      <c r="G28" s="28">
        <f t="shared" si="2"/>
        <v>0</v>
      </c>
      <c r="H28" s="122">
        <v>0</v>
      </c>
      <c r="I28" s="122">
        <v>0</v>
      </c>
      <c r="J28" s="122">
        <v>0</v>
      </c>
      <c r="K28" s="28">
        <f t="shared" si="3"/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f t="shared" si="4"/>
        <v>0</v>
      </c>
      <c r="R28" s="122">
        <v>0</v>
      </c>
      <c r="S28" s="122">
        <v>0</v>
      </c>
      <c r="T28" s="122">
        <v>0</v>
      </c>
      <c r="U28" s="122">
        <f t="shared" si="5"/>
        <v>0</v>
      </c>
      <c r="V28" s="122">
        <v>0</v>
      </c>
      <c r="W28" s="122">
        <v>0</v>
      </c>
      <c r="X28" s="122">
        <v>0</v>
      </c>
      <c r="Y28" s="122">
        <f t="shared" si="6"/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28">
        <f t="shared" si="7"/>
        <v>0</v>
      </c>
      <c r="AF28" s="122">
        <v>0</v>
      </c>
      <c r="AG28" s="122">
        <v>0</v>
      </c>
      <c r="AH28" s="27">
        <v>0</v>
      </c>
      <c r="AI28" s="27">
        <v>0</v>
      </c>
      <c r="AJ28" s="123">
        <v>0</v>
      </c>
      <c r="AK28" s="29" t="s">
        <v>84</v>
      </c>
      <c r="AL28" s="253"/>
      <c r="AM28" s="101"/>
      <c r="AS28" s="27"/>
    </row>
    <row r="29" spans="1:45" s="110" customFormat="1" ht="16.5" customHeight="1">
      <c r="A29" s="252" t="s">
        <v>133</v>
      </c>
      <c r="B29" s="182" t="s">
        <v>0</v>
      </c>
      <c r="C29" s="173">
        <f t="shared" si="1"/>
        <v>29</v>
      </c>
      <c r="D29" s="174">
        <f>SUM(D30:D39)</f>
        <v>1</v>
      </c>
      <c r="E29" s="174">
        <f>SUM(E30:E39)</f>
        <v>2</v>
      </c>
      <c r="F29" s="174">
        <f>SUM(F30:F39)</f>
        <v>26</v>
      </c>
      <c r="G29" s="175">
        <f t="shared" si="2"/>
        <v>39</v>
      </c>
      <c r="H29" s="175">
        <f>SUM(H30:H39)</f>
        <v>1</v>
      </c>
      <c r="I29" s="175">
        <f>SUM(I30:I39)</f>
        <v>38</v>
      </c>
      <c r="J29" s="175">
        <f>SUM(J30:J39)</f>
        <v>0</v>
      </c>
      <c r="K29" s="175">
        <f t="shared" si="3"/>
        <v>3432</v>
      </c>
      <c r="L29" s="175">
        <f>SUM(L30:L39)</f>
        <v>1205</v>
      </c>
      <c r="M29" s="175">
        <f>SUM(M30:M39)</f>
        <v>2227</v>
      </c>
      <c r="N29" s="175">
        <f>SUM(N30:N39)</f>
        <v>160</v>
      </c>
      <c r="O29" s="175">
        <f>SUM(O30:O39)</f>
        <v>3272</v>
      </c>
      <c r="P29" s="175">
        <f>SUM(P30:P39)</f>
        <v>0</v>
      </c>
      <c r="Q29" s="175">
        <f t="shared" si="4"/>
        <v>1705</v>
      </c>
      <c r="R29" s="175">
        <f>SUM(R30:R39)</f>
        <v>100</v>
      </c>
      <c r="S29" s="175">
        <f>SUM(S30:S39)</f>
        <v>1605</v>
      </c>
      <c r="T29" s="175">
        <f>SUM(T30:T39)</f>
        <v>0</v>
      </c>
      <c r="U29" s="175">
        <f t="shared" si="5"/>
        <v>2224</v>
      </c>
      <c r="V29" s="175">
        <f>SUM(V30:V39)</f>
        <v>115</v>
      </c>
      <c r="W29" s="175">
        <f>SUM(W30:W39)</f>
        <v>2109</v>
      </c>
      <c r="X29" s="175">
        <f>SUM(X30:X39)</f>
        <v>0</v>
      </c>
      <c r="Y29" s="175">
        <f t="shared" si="6"/>
        <v>1279</v>
      </c>
      <c r="Z29" s="175">
        <f>SUM(Z30:Z39)</f>
        <v>426</v>
      </c>
      <c r="AA29" s="175">
        <f>SUM(AA30:AA39)</f>
        <v>853</v>
      </c>
      <c r="AB29" s="175">
        <f>SUM(AB30:AB39)</f>
        <v>75</v>
      </c>
      <c r="AC29" s="175">
        <f>SUM(AC30:AC39)</f>
        <v>1204</v>
      </c>
      <c r="AD29" s="175">
        <f>SUM(AD30:AD39)</f>
        <v>0</v>
      </c>
      <c r="AE29" s="175">
        <f t="shared" si="7"/>
        <v>993</v>
      </c>
      <c r="AF29" s="175">
        <f>SUM(AF30:AF39)</f>
        <v>334</v>
      </c>
      <c r="AG29" s="175">
        <f>SUM(AG30:AG39)</f>
        <v>659</v>
      </c>
      <c r="AH29" s="175">
        <f>SUM(AH30:AH39)</f>
        <v>95</v>
      </c>
      <c r="AI29" s="175">
        <f>SUM(AI30:AI39)</f>
        <v>898</v>
      </c>
      <c r="AJ29" s="175">
        <f>SUM(AJ30:AJ39)</f>
        <v>0</v>
      </c>
      <c r="AK29" s="182" t="s">
        <v>0</v>
      </c>
      <c r="AL29" s="252" t="s">
        <v>133</v>
      </c>
      <c r="AM29" s="119"/>
      <c r="AS29" s="120"/>
    </row>
    <row r="30" spans="1:45" ht="16.5" customHeight="1">
      <c r="A30" s="253"/>
      <c r="B30" s="29" t="s">
        <v>132</v>
      </c>
      <c r="C30" s="148">
        <f t="shared" si="1"/>
        <v>8</v>
      </c>
      <c r="D30" s="107">
        <v>0</v>
      </c>
      <c r="E30" s="107">
        <v>2</v>
      </c>
      <c r="F30" s="107">
        <v>6</v>
      </c>
      <c r="G30" s="28">
        <f t="shared" si="2"/>
        <v>8</v>
      </c>
      <c r="H30" s="122">
        <v>0</v>
      </c>
      <c r="I30" s="122">
        <v>8</v>
      </c>
      <c r="J30" s="122">
        <v>0</v>
      </c>
      <c r="K30" s="28">
        <f t="shared" si="3"/>
        <v>1138</v>
      </c>
      <c r="L30" s="122">
        <v>95</v>
      </c>
      <c r="M30" s="122">
        <v>1043</v>
      </c>
      <c r="N30" s="122">
        <v>0</v>
      </c>
      <c r="O30" s="122">
        <v>1138</v>
      </c>
      <c r="P30" s="122">
        <v>0</v>
      </c>
      <c r="Q30" s="122">
        <f t="shared" si="4"/>
        <v>440</v>
      </c>
      <c r="R30" s="122">
        <v>0</v>
      </c>
      <c r="S30" s="122">
        <v>440</v>
      </c>
      <c r="T30" s="122">
        <v>0</v>
      </c>
      <c r="U30" s="122">
        <f t="shared" si="5"/>
        <v>1234</v>
      </c>
      <c r="V30" s="122">
        <v>0</v>
      </c>
      <c r="W30" s="122">
        <v>1234</v>
      </c>
      <c r="X30" s="122">
        <v>0</v>
      </c>
      <c r="Y30" s="122">
        <f t="shared" si="6"/>
        <v>438</v>
      </c>
      <c r="Z30" s="122">
        <v>37</v>
      </c>
      <c r="AA30" s="122">
        <v>401</v>
      </c>
      <c r="AB30" s="122">
        <v>0</v>
      </c>
      <c r="AC30" s="122">
        <v>438</v>
      </c>
      <c r="AD30" s="122">
        <v>0</v>
      </c>
      <c r="AE30" s="28">
        <f t="shared" si="7"/>
        <v>284</v>
      </c>
      <c r="AF30" s="122">
        <v>31</v>
      </c>
      <c r="AG30" s="122">
        <v>253</v>
      </c>
      <c r="AH30" s="27">
        <v>0</v>
      </c>
      <c r="AI30" s="27">
        <v>284</v>
      </c>
      <c r="AJ30" s="123">
        <v>0</v>
      </c>
      <c r="AK30" s="29" t="s">
        <v>132</v>
      </c>
      <c r="AL30" s="253"/>
      <c r="AM30" s="101"/>
      <c r="AS30" s="27"/>
    </row>
    <row r="31" spans="1:45" ht="16.5" customHeight="1">
      <c r="A31" s="253"/>
      <c r="B31" s="29" t="s">
        <v>131</v>
      </c>
      <c r="C31" s="148">
        <f t="shared" si="1"/>
        <v>1</v>
      </c>
      <c r="D31" s="107">
        <v>0</v>
      </c>
      <c r="E31" s="107">
        <v>0</v>
      </c>
      <c r="F31" s="107">
        <v>1</v>
      </c>
      <c r="G31" s="28">
        <f t="shared" si="2"/>
        <v>1</v>
      </c>
      <c r="H31" s="122">
        <v>1</v>
      </c>
      <c r="I31" s="122">
        <v>0</v>
      </c>
      <c r="J31" s="122">
        <v>0</v>
      </c>
      <c r="K31" s="28">
        <f t="shared" si="3"/>
        <v>160</v>
      </c>
      <c r="L31" s="122">
        <v>34</v>
      </c>
      <c r="M31" s="122">
        <v>126</v>
      </c>
      <c r="N31" s="122">
        <v>160</v>
      </c>
      <c r="O31" s="122">
        <v>0</v>
      </c>
      <c r="P31" s="122">
        <v>0</v>
      </c>
      <c r="Q31" s="122">
        <f t="shared" si="4"/>
        <v>100</v>
      </c>
      <c r="R31" s="122">
        <v>100</v>
      </c>
      <c r="S31" s="122">
        <v>0</v>
      </c>
      <c r="T31" s="122">
        <v>0</v>
      </c>
      <c r="U31" s="122">
        <f t="shared" si="5"/>
        <v>115</v>
      </c>
      <c r="V31" s="122">
        <v>115</v>
      </c>
      <c r="W31" s="122">
        <v>0</v>
      </c>
      <c r="X31" s="122">
        <v>0</v>
      </c>
      <c r="Y31" s="122">
        <f t="shared" si="6"/>
        <v>75</v>
      </c>
      <c r="Z31" s="122">
        <v>17</v>
      </c>
      <c r="AA31" s="122">
        <v>58</v>
      </c>
      <c r="AB31" s="122">
        <v>75</v>
      </c>
      <c r="AC31" s="122">
        <v>0</v>
      </c>
      <c r="AD31" s="122">
        <v>0</v>
      </c>
      <c r="AE31" s="28">
        <f t="shared" si="7"/>
        <v>95</v>
      </c>
      <c r="AF31" s="122">
        <v>18</v>
      </c>
      <c r="AG31" s="122">
        <v>77</v>
      </c>
      <c r="AH31" s="27">
        <v>95</v>
      </c>
      <c r="AI31" s="27">
        <v>0</v>
      </c>
      <c r="AJ31" s="123">
        <v>0</v>
      </c>
      <c r="AK31" s="29" t="s">
        <v>131</v>
      </c>
      <c r="AL31" s="253"/>
      <c r="AM31" s="101"/>
      <c r="AS31" s="27"/>
    </row>
    <row r="32" spans="1:45" ht="16.5" customHeight="1">
      <c r="A32" s="253"/>
      <c r="B32" s="29" t="s">
        <v>130</v>
      </c>
      <c r="C32" s="148">
        <f t="shared" si="1"/>
        <v>3</v>
      </c>
      <c r="D32" s="107">
        <v>0</v>
      </c>
      <c r="E32" s="107">
        <v>0</v>
      </c>
      <c r="F32" s="107">
        <v>3</v>
      </c>
      <c r="G32" s="28">
        <f t="shared" si="2"/>
        <v>3</v>
      </c>
      <c r="H32" s="122">
        <v>0</v>
      </c>
      <c r="I32" s="122">
        <v>3</v>
      </c>
      <c r="J32" s="122">
        <v>0</v>
      </c>
      <c r="K32" s="28">
        <f t="shared" si="3"/>
        <v>233</v>
      </c>
      <c r="L32" s="122">
        <v>1</v>
      </c>
      <c r="M32" s="122">
        <v>232</v>
      </c>
      <c r="N32" s="122">
        <v>0</v>
      </c>
      <c r="O32" s="122">
        <v>233</v>
      </c>
      <c r="P32" s="122">
        <v>0</v>
      </c>
      <c r="Q32" s="122">
        <f t="shared" si="4"/>
        <v>120</v>
      </c>
      <c r="R32" s="122">
        <v>0</v>
      </c>
      <c r="S32" s="122">
        <v>120</v>
      </c>
      <c r="T32" s="122">
        <v>0</v>
      </c>
      <c r="U32" s="122">
        <f t="shared" si="5"/>
        <v>95</v>
      </c>
      <c r="V32" s="122">
        <v>0</v>
      </c>
      <c r="W32" s="122">
        <v>95</v>
      </c>
      <c r="X32" s="122">
        <v>0</v>
      </c>
      <c r="Y32" s="122">
        <f t="shared" si="6"/>
        <v>86</v>
      </c>
      <c r="Z32" s="122">
        <v>0</v>
      </c>
      <c r="AA32" s="122">
        <v>86</v>
      </c>
      <c r="AB32" s="122">
        <v>0</v>
      </c>
      <c r="AC32" s="122">
        <v>86</v>
      </c>
      <c r="AD32" s="122">
        <v>0</v>
      </c>
      <c r="AE32" s="28">
        <f t="shared" si="7"/>
        <v>71</v>
      </c>
      <c r="AF32" s="122">
        <v>0</v>
      </c>
      <c r="AG32" s="122">
        <v>71</v>
      </c>
      <c r="AH32" s="27">
        <v>0</v>
      </c>
      <c r="AI32" s="27">
        <v>71</v>
      </c>
      <c r="AJ32" s="123">
        <v>0</v>
      </c>
      <c r="AK32" s="29" t="s">
        <v>130</v>
      </c>
      <c r="AL32" s="253"/>
      <c r="AM32" s="101"/>
      <c r="AS32" s="27"/>
    </row>
    <row r="33" spans="1:45" ht="16.5" customHeight="1">
      <c r="A33" s="253"/>
      <c r="B33" s="29" t="s">
        <v>129</v>
      </c>
      <c r="C33" s="148">
        <f t="shared" si="1"/>
        <v>3</v>
      </c>
      <c r="D33" s="107">
        <v>1</v>
      </c>
      <c r="E33" s="107">
        <v>0</v>
      </c>
      <c r="F33" s="107">
        <v>2</v>
      </c>
      <c r="G33" s="28">
        <f t="shared" si="2"/>
        <v>3</v>
      </c>
      <c r="H33" s="122">
        <v>0</v>
      </c>
      <c r="I33" s="122">
        <v>3</v>
      </c>
      <c r="J33" s="122">
        <v>0</v>
      </c>
      <c r="K33" s="28">
        <f t="shared" si="3"/>
        <v>107</v>
      </c>
      <c r="L33" s="122">
        <v>62</v>
      </c>
      <c r="M33" s="122">
        <v>45</v>
      </c>
      <c r="N33" s="122">
        <v>0</v>
      </c>
      <c r="O33" s="122">
        <v>107</v>
      </c>
      <c r="P33" s="122">
        <v>0</v>
      </c>
      <c r="Q33" s="122">
        <f t="shared" si="4"/>
        <v>90</v>
      </c>
      <c r="R33" s="122">
        <v>0</v>
      </c>
      <c r="S33" s="122">
        <v>90</v>
      </c>
      <c r="T33" s="122">
        <v>0</v>
      </c>
      <c r="U33" s="122">
        <f t="shared" si="5"/>
        <v>49</v>
      </c>
      <c r="V33" s="122">
        <v>0</v>
      </c>
      <c r="W33" s="122">
        <v>49</v>
      </c>
      <c r="X33" s="122">
        <v>0</v>
      </c>
      <c r="Y33" s="122">
        <f t="shared" si="6"/>
        <v>46</v>
      </c>
      <c r="Z33" s="122">
        <v>23</v>
      </c>
      <c r="AA33" s="122">
        <v>23</v>
      </c>
      <c r="AB33" s="122">
        <v>0</v>
      </c>
      <c r="AC33" s="122">
        <v>46</v>
      </c>
      <c r="AD33" s="122">
        <v>0</v>
      </c>
      <c r="AE33" s="28">
        <f t="shared" si="7"/>
        <v>41</v>
      </c>
      <c r="AF33" s="122">
        <v>20</v>
      </c>
      <c r="AG33" s="122">
        <v>21</v>
      </c>
      <c r="AH33" s="27">
        <v>0</v>
      </c>
      <c r="AI33" s="27">
        <v>41</v>
      </c>
      <c r="AJ33" s="123">
        <v>0</v>
      </c>
      <c r="AK33" s="29" t="s">
        <v>129</v>
      </c>
      <c r="AL33" s="253"/>
      <c r="AM33" s="101"/>
      <c r="AS33" s="27"/>
    </row>
    <row r="34" spans="1:45" ht="16.5" customHeight="1">
      <c r="A34" s="253"/>
      <c r="B34" s="29" t="s">
        <v>128</v>
      </c>
      <c r="C34" s="148">
        <f t="shared" si="1"/>
        <v>0</v>
      </c>
      <c r="D34" s="107">
        <v>0</v>
      </c>
      <c r="E34" s="107">
        <v>0</v>
      </c>
      <c r="F34" s="107">
        <v>0</v>
      </c>
      <c r="G34" s="28">
        <f t="shared" si="2"/>
        <v>0</v>
      </c>
      <c r="H34" s="122">
        <v>0</v>
      </c>
      <c r="I34" s="122">
        <v>0</v>
      </c>
      <c r="J34" s="122">
        <v>0</v>
      </c>
      <c r="K34" s="28">
        <f t="shared" si="3"/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f t="shared" si="4"/>
        <v>0</v>
      </c>
      <c r="R34" s="122">
        <v>0</v>
      </c>
      <c r="S34" s="122">
        <v>0</v>
      </c>
      <c r="T34" s="122">
        <v>0</v>
      </c>
      <c r="U34" s="122">
        <f t="shared" si="5"/>
        <v>0</v>
      </c>
      <c r="V34" s="122">
        <v>0</v>
      </c>
      <c r="W34" s="122">
        <v>0</v>
      </c>
      <c r="X34" s="122">
        <v>0</v>
      </c>
      <c r="Y34" s="122">
        <f t="shared" si="6"/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28">
        <f t="shared" si="7"/>
        <v>0</v>
      </c>
      <c r="AF34" s="122">
        <v>0</v>
      </c>
      <c r="AG34" s="122">
        <v>0</v>
      </c>
      <c r="AH34" s="27">
        <v>0</v>
      </c>
      <c r="AI34" s="27">
        <v>0</v>
      </c>
      <c r="AJ34" s="123">
        <v>0</v>
      </c>
      <c r="AK34" s="29" t="s">
        <v>128</v>
      </c>
      <c r="AL34" s="253"/>
      <c r="AM34" s="101"/>
      <c r="AS34" s="27"/>
    </row>
    <row r="35" spans="1:45" ht="16.5" customHeight="1">
      <c r="A35" s="253"/>
      <c r="B35" s="29" t="s">
        <v>127</v>
      </c>
      <c r="C35" s="148">
        <f t="shared" si="1"/>
        <v>0</v>
      </c>
      <c r="D35" s="107">
        <v>0</v>
      </c>
      <c r="E35" s="107">
        <v>0</v>
      </c>
      <c r="F35" s="107">
        <v>0</v>
      </c>
      <c r="G35" s="28">
        <f t="shared" si="2"/>
        <v>0</v>
      </c>
      <c r="H35" s="122">
        <v>0</v>
      </c>
      <c r="I35" s="122">
        <v>0</v>
      </c>
      <c r="J35" s="122">
        <v>0</v>
      </c>
      <c r="K35" s="28">
        <f t="shared" si="3"/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f t="shared" si="4"/>
        <v>0</v>
      </c>
      <c r="R35" s="122">
        <v>0</v>
      </c>
      <c r="S35" s="122">
        <v>0</v>
      </c>
      <c r="T35" s="122">
        <v>0</v>
      </c>
      <c r="U35" s="122">
        <f t="shared" si="5"/>
        <v>0</v>
      </c>
      <c r="V35" s="122">
        <v>0</v>
      </c>
      <c r="W35" s="122">
        <v>0</v>
      </c>
      <c r="X35" s="122">
        <v>0</v>
      </c>
      <c r="Y35" s="122">
        <f t="shared" si="6"/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28">
        <f t="shared" si="7"/>
        <v>0</v>
      </c>
      <c r="AF35" s="122">
        <v>0</v>
      </c>
      <c r="AG35" s="122">
        <v>0</v>
      </c>
      <c r="AH35" s="27">
        <v>0</v>
      </c>
      <c r="AI35" s="27">
        <v>0</v>
      </c>
      <c r="AJ35" s="123">
        <v>0</v>
      </c>
      <c r="AK35" s="29" t="s">
        <v>127</v>
      </c>
      <c r="AL35" s="253"/>
      <c r="AM35" s="101"/>
      <c r="AS35" s="27"/>
    </row>
    <row r="36" spans="1:45" ht="16.5" customHeight="1">
      <c r="A36" s="253"/>
      <c r="B36" s="29" t="s">
        <v>126</v>
      </c>
      <c r="C36" s="192">
        <f t="shared" si="1"/>
        <v>2</v>
      </c>
      <c r="D36" s="125">
        <v>0</v>
      </c>
      <c r="E36" s="125">
        <v>0</v>
      </c>
      <c r="F36" s="125">
        <v>2</v>
      </c>
      <c r="G36" s="193">
        <f t="shared" si="2"/>
        <v>5</v>
      </c>
      <c r="H36" s="126">
        <v>0</v>
      </c>
      <c r="I36" s="126">
        <v>5</v>
      </c>
      <c r="J36" s="127">
        <v>0</v>
      </c>
      <c r="K36" s="193">
        <f t="shared" si="3"/>
        <v>220</v>
      </c>
      <c r="L36" s="127">
        <v>121</v>
      </c>
      <c r="M36" s="127">
        <v>99</v>
      </c>
      <c r="N36" s="127">
        <v>0</v>
      </c>
      <c r="O36" s="127">
        <v>220</v>
      </c>
      <c r="P36" s="127">
        <v>0</v>
      </c>
      <c r="Q36" s="127">
        <f t="shared" si="4"/>
        <v>145</v>
      </c>
      <c r="R36" s="127">
        <v>0</v>
      </c>
      <c r="S36" s="127">
        <v>145</v>
      </c>
      <c r="T36" s="127">
        <v>0</v>
      </c>
      <c r="U36" s="127">
        <f t="shared" si="5"/>
        <v>102</v>
      </c>
      <c r="V36" s="127">
        <v>0</v>
      </c>
      <c r="W36" s="127">
        <v>102</v>
      </c>
      <c r="X36" s="127">
        <v>0</v>
      </c>
      <c r="Y36" s="127">
        <f t="shared" si="6"/>
        <v>79</v>
      </c>
      <c r="Z36" s="127">
        <v>46</v>
      </c>
      <c r="AA36" s="127">
        <v>33</v>
      </c>
      <c r="AB36" s="127">
        <v>0</v>
      </c>
      <c r="AC36" s="127">
        <v>79</v>
      </c>
      <c r="AD36" s="127">
        <v>0</v>
      </c>
      <c r="AE36" s="193">
        <f t="shared" si="7"/>
        <v>81</v>
      </c>
      <c r="AF36" s="127">
        <v>44</v>
      </c>
      <c r="AG36" s="127">
        <v>37</v>
      </c>
      <c r="AH36" s="126">
        <v>0</v>
      </c>
      <c r="AI36" s="126">
        <v>81</v>
      </c>
      <c r="AJ36" s="128">
        <v>0</v>
      </c>
      <c r="AK36" s="29" t="s">
        <v>126</v>
      </c>
      <c r="AL36" s="253"/>
      <c r="AM36" s="101"/>
      <c r="AS36" s="27"/>
    </row>
    <row r="37" spans="1:45" ht="16.5" customHeight="1">
      <c r="A37" s="253"/>
      <c r="B37" s="29" t="s">
        <v>125</v>
      </c>
      <c r="C37" s="148">
        <f t="shared" si="1"/>
        <v>4</v>
      </c>
      <c r="D37" s="107">
        <v>0</v>
      </c>
      <c r="E37" s="107">
        <v>0</v>
      </c>
      <c r="F37" s="107">
        <v>4</v>
      </c>
      <c r="G37" s="28">
        <f t="shared" si="2"/>
        <v>7</v>
      </c>
      <c r="H37" s="122">
        <v>0</v>
      </c>
      <c r="I37" s="122">
        <v>7</v>
      </c>
      <c r="J37" s="122">
        <v>0</v>
      </c>
      <c r="K37" s="28">
        <f t="shared" si="3"/>
        <v>467</v>
      </c>
      <c r="L37" s="122">
        <v>319</v>
      </c>
      <c r="M37" s="122">
        <v>148</v>
      </c>
      <c r="N37" s="122">
        <v>0</v>
      </c>
      <c r="O37" s="122">
        <v>467</v>
      </c>
      <c r="P37" s="122">
        <v>0</v>
      </c>
      <c r="Q37" s="122">
        <f t="shared" si="4"/>
        <v>330</v>
      </c>
      <c r="R37" s="122">
        <v>0</v>
      </c>
      <c r="S37" s="122">
        <v>330</v>
      </c>
      <c r="T37" s="122">
        <v>0</v>
      </c>
      <c r="U37" s="122">
        <f t="shared" si="5"/>
        <v>171</v>
      </c>
      <c r="V37" s="122">
        <v>0</v>
      </c>
      <c r="W37" s="122">
        <v>171</v>
      </c>
      <c r="X37" s="122">
        <v>0</v>
      </c>
      <c r="Y37" s="122">
        <f t="shared" si="6"/>
        <v>167</v>
      </c>
      <c r="Z37" s="122">
        <v>111</v>
      </c>
      <c r="AA37" s="122">
        <v>56</v>
      </c>
      <c r="AB37" s="122">
        <v>0</v>
      </c>
      <c r="AC37" s="122">
        <v>167</v>
      </c>
      <c r="AD37" s="122">
        <v>0</v>
      </c>
      <c r="AE37" s="28">
        <f t="shared" si="7"/>
        <v>146</v>
      </c>
      <c r="AF37" s="122">
        <v>96</v>
      </c>
      <c r="AG37" s="122">
        <v>50</v>
      </c>
      <c r="AH37" s="27">
        <v>0</v>
      </c>
      <c r="AI37" s="27">
        <v>146</v>
      </c>
      <c r="AJ37" s="123">
        <v>0</v>
      </c>
      <c r="AK37" s="29" t="s">
        <v>125</v>
      </c>
      <c r="AL37" s="253"/>
      <c r="AM37" s="101"/>
      <c r="AS37" s="27"/>
    </row>
    <row r="38" spans="1:45" ht="16.5" customHeight="1">
      <c r="A38" s="253"/>
      <c r="B38" s="29" t="s">
        <v>124</v>
      </c>
      <c r="C38" s="148">
        <f t="shared" si="1"/>
        <v>4</v>
      </c>
      <c r="D38" s="107">
        <v>0</v>
      </c>
      <c r="E38" s="107">
        <v>0</v>
      </c>
      <c r="F38" s="107">
        <v>4</v>
      </c>
      <c r="G38" s="28">
        <f t="shared" si="2"/>
        <v>8</v>
      </c>
      <c r="H38" s="122">
        <v>0</v>
      </c>
      <c r="I38" s="122">
        <v>8</v>
      </c>
      <c r="J38" s="122">
        <v>0</v>
      </c>
      <c r="K38" s="28">
        <f t="shared" si="3"/>
        <v>876</v>
      </c>
      <c r="L38" s="122">
        <v>533</v>
      </c>
      <c r="M38" s="122">
        <v>343</v>
      </c>
      <c r="N38" s="122">
        <v>0</v>
      </c>
      <c r="O38" s="122">
        <v>876</v>
      </c>
      <c r="P38" s="122">
        <v>0</v>
      </c>
      <c r="Q38" s="122">
        <f t="shared" si="4"/>
        <v>335</v>
      </c>
      <c r="R38" s="122">
        <v>0</v>
      </c>
      <c r="S38" s="122">
        <v>335</v>
      </c>
      <c r="T38" s="122">
        <v>0</v>
      </c>
      <c r="U38" s="122">
        <f t="shared" si="5"/>
        <v>324</v>
      </c>
      <c r="V38" s="122">
        <v>0</v>
      </c>
      <c r="W38" s="122">
        <v>324</v>
      </c>
      <c r="X38" s="122">
        <v>0</v>
      </c>
      <c r="Y38" s="122">
        <f t="shared" si="6"/>
        <v>284</v>
      </c>
      <c r="Z38" s="122">
        <v>180</v>
      </c>
      <c r="AA38" s="122">
        <v>104</v>
      </c>
      <c r="AB38" s="122">
        <v>0</v>
      </c>
      <c r="AC38" s="122">
        <v>284</v>
      </c>
      <c r="AD38" s="122">
        <v>0</v>
      </c>
      <c r="AE38" s="28">
        <f t="shared" si="7"/>
        <v>190</v>
      </c>
      <c r="AF38" s="122">
        <v>116</v>
      </c>
      <c r="AG38" s="122">
        <v>74</v>
      </c>
      <c r="AH38" s="27">
        <v>0</v>
      </c>
      <c r="AI38" s="27">
        <v>190</v>
      </c>
      <c r="AJ38" s="123">
        <v>0</v>
      </c>
      <c r="AK38" s="29" t="s">
        <v>124</v>
      </c>
      <c r="AL38" s="253"/>
      <c r="AM38" s="101"/>
      <c r="AS38" s="27"/>
    </row>
    <row r="39" spans="1:45" ht="16.5" customHeight="1">
      <c r="A39" s="254"/>
      <c r="B39" s="24" t="s">
        <v>84</v>
      </c>
      <c r="C39" s="148">
        <f t="shared" si="1"/>
        <v>4</v>
      </c>
      <c r="D39" s="107">
        <v>0</v>
      </c>
      <c r="E39" s="107">
        <v>0</v>
      </c>
      <c r="F39" s="107">
        <v>4</v>
      </c>
      <c r="G39" s="28">
        <f t="shared" si="2"/>
        <v>4</v>
      </c>
      <c r="H39" s="122">
        <v>0</v>
      </c>
      <c r="I39" s="122">
        <v>4</v>
      </c>
      <c r="J39" s="122">
        <v>0</v>
      </c>
      <c r="K39" s="28">
        <f t="shared" si="3"/>
        <v>231</v>
      </c>
      <c r="L39" s="122">
        <v>40</v>
      </c>
      <c r="M39" s="122">
        <v>191</v>
      </c>
      <c r="N39" s="122">
        <v>0</v>
      </c>
      <c r="O39" s="122">
        <v>231</v>
      </c>
      <c r="P39" s="122">
        <v>0</v>
      </c>
      <c r="Q39" s="122">
        <f t="shared" si="4"/>
        <v>145</v>
      </c>
      <c r="R39" s="122">
        <v>0</v>
      </c>
      <c r="S39" s="122">
        <v>145</v>
      </c>
      <c r="T39" s="122">
        <v>0</v>
      </c>
      <c r="U39" s="122">
        <f t="shared" si="5"/>
        <v>134</v>
      </c>
      <c r="V39" s="122">
        <v>0</v>
      </c>
      <c r="W39" s="122">
        <v>134</v>
      </c>
      <c r="X39" s="122">
        <v>0</v>
      </c>
      <c r="Y39" s="122">
        <f t="shared" si="6"/>
        <v>104</v>
      </c>
      <c r="Z39" s="122">
        <v>12</v>
      </c>
      <c r="AA39" s="122">
        <v>92</v>
      </c>
      <c r="AB39" s="122">
        <v>0</v>
      </c>
      <c r="AC39" s="122">
        <v>104</v>
      </c>
      <c r="AD39" s="122">
        <v>0</v>
      </c>
      <c r="AE39" s="28">
        <f t="shared" si="7"/>
        <v>85</v>
      </c>
      <c r="AF39" s="122">
        <v>9</v>
      </c>
      <c r="AG39" s="122">
        <v>76</v>
      </c>
      <c r="AH39" s="27">
        <v>0</v>
      </c>
      <c r="AI39" s="27">
        <v>85</v>
      </c>
      <c r="AJ39" s="123">
        <v>0</v>
      </c>
      <c r="AK39" s="24" t="s">
        <v>84</v>
      </c>
      <c r="AL39" s="254"/>
      <c r="AM39" s="101"/>
      <c r="AS39" s="27"/>
    </row>
    <row r="40" spans="1:45" s="110" customFormat="1" ht="16.5" customHeight="1">
      <c r="A40" s="236" t="s">
        <v>123</v>
      </c>
      <c r="B40" s="184" t="s">
        <v>0</v>
      </c>
      <c r="C40" s="173">
        <f t="shared" si="1"/>
        <v>14</v>
      </c>
      <c r="D40" s="174">
        <f>SUM(D41:D46)</f>
        <v>0</v>
      </c>
      <c r="E40" s="174">
        <f>SUM(E41:E46)</f>
        <v>0</v>
      </c>
      <c r="F40" s="174">
        <f>SUM(F41:F46)</f>
        <v>14</v>
      </c>
      <c r="G40" s="175">
        <f t="shared" si="2"/>
        <v>22</v>
      </c>
      <c r="H40" s="175">
        <f>SUM(H41:H46)</f>
        <v>0</v>
      </c>
      <c r="I40" s="175">
        <f>SUM(I41:I46)</f>
        <v>22</v>
      </c>
      <c r="J40" s="175">
        <f>SUM(J41:J46)</f>
        <v>0</v>
      </c>
      <c r="K40" s="175">
        <f t="shared" si="3"/>
        <v>1618</v>
      </c>
      <c r="L40" s="175">
        <f>SUM(L41:L46)</f>
        <v>484</v>
      </c>
      <c r="M40" s="175">
        <f>SUM(M41:M46)</f>
        <v>1134</v>
      </c>
      <c r="N40" s="175">
        <f>SUM(N41:N46)</f>
        <v>0</v>
      </c>
      <c r="O40" s="175">
        <f>SUM(O41:O46)</f>
        <v>1618</v>
      </c>
      <c r="P40" s="175">
        <f>SUM(P41:P46)</f>
        <v>0</v>
      </c>
      <c r="Q40" s="175">
        <f t="shared" si="4"/>
        <v>1534</v>
      </c>
      <c r="R40" s="175">
        <f>SUM(R41:R46)</f>
        <v>0</v>
      </c>
      <c r="S40" s="175">
        <f>SUM(S41:S46)</f>
        <v>1534</v>
      </c>
      <c r="T40" s="175">
        <f>SUM(T41:T46)</f>
        <v>0</v>
      </c>
      <c r="U40" s="175">
        <f t="shared" si="5"/>
        <v>929</v>
      </c>
      <c r="V40" s="175">
        <f>SUM(V41:V46)</f>
        <v>0</v>
      </c>
      <c r="W40" s="175">
        <f>SUM(W41:W46)</f>
        <v>929</v>
      </c>
      <c r="X40" s="175">
        <f>SUM(X41:X46)</f>
        <v>0</v>
      </c>
      <c r="Y40" s="175">
        <f t="shared" si="6"/>
        <v>900</v>
      </c>
      <c r="Z40" s="175">
        <f>SUM(Z41:Z46)</f>
        <v>272</v>
      </c>
      <c r="AA40" s="175">
        <f>SUM(AA41:AA46)</f>
        <v>628</v>
      </c>
      <c r="AB40" s="175">
        <f>SUM(AB41:AB46)</f>
        <v>0</v>
      </c>
      <c r="AC40" s="175">
        <f>SUM(AC41:AC46)</f>
        <v>900</v>
      </c>
      <c r="AD40" s="175">
        <f>SUM(AD41:AD46)</f>
        <v>0</v>
      </c>
      <c r="AE40" s="175">
        <f t="shared" si="7"/>
        <v>800</v>
      </c>
      <c r="AF40" s="175">
        <f>SUM(AF41:AF46)</f>
        <v>254</v>
      </c>
      <c r="AG40" s="175">
        <f>SUM(AG41:AG46)</f>
        <v>546</v>
      </c>
      <c r="AH40" s="175">
        <f>SUM(AH41:AH46)</f>
        <v>0</v>
      </c>
      <c r="AI40" s="175">
        <f>SUM(AI41:AI46)</f>
        <v>800</v>
      </c>
      <c r="AJ40" s="175">
        <f>SUM(AJ41:AJ46)</f>
        <v>0</v>
      </c>
      <c r="AK40" s="184" t="s">
        <v>0</v>
      </c>
      <c r="AL40" s="236" t="s">
        <v>123</v>
      </c>
      <c r="AM40" s="119"/>
      <c r="AS40" s="120"/>
    </row>
    <row r="41" spans="1:45" ht="16.5" customHeight="1">
      <c r="A41" s="236"/>
      <c r="B41" s="29" t="s">
        <v>122</v>
      </c>
      <c r="C41" s="148">
        <f t="shared" si="1"/>
        <v>0</v>
      </c>
      <c r="D41" s="107">
        <v>0</v>
      </c>
      <c r="E41" s="107">
        <v>0</v>
      </c>
      <c r="F41" s="107">
        <v>0</v>
      </c>
      <c r="G41" s="28">
        <f t="shared" si="2"/>
        <v>0</v>
      </c>
      <c r="H41" s="122">
        <v>0</v>
      </c>
      <c r="I41" s="122">
        <v>0</v>
      </c>
      <c r="J41" s="122">
        <v>0</v>
      </c>
      <c r="K41" s="28">
        <f t="shared" si="3"/>
        <v>0</v>
      </c>
      <c r="L41" s="122"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f t="shared" si="4"/>
        <v>0</v>
      </c>
      <c r="R41" s="122">
        <v>0</v>
      </c>
      <c r="S41" s="122">
        <v>0</v>
      </c>
      <c r="T41" s="122">
        <v>0</v>
      </c>
      <c r="U41" s="122">
        <f t="shared" si="5"/>
        <v>0</v>
      </c>
      <c r="V41" s="122">
        <v>0</v>
      </c>
      <c r="W41" s="122">
        <v>0</v>
      </c>
      <c r="X41" s="122">
        <v>0</v>
      </c>
      <c r="Y41" s="122">
        <f t="shared" si="6"/>
        <v>0</v>
      </c>
      <c r="Z41" s="122">
        <v>0</v>
      </c>
      <c r="AA41" s="122">
        <v>0</v>
      </c>
      <c r="AB41" s="122">
        <v>0</v>
      </c>
      <c r="AC41" s="122">
        <v>0</v>
      </c>
      <c r="AD41" s="122">
        <v>0</v>
      </c>
      <c r="AE41" s="28">
        <f t="shared" si="7"/>
        <v>0</v>
      </c>
      <c r="AF41" s="122">
        <v>0</v>
      </c>
      <c r="AG41" s="122">
        <v>0</v>
      </c>
      <c r="AH41" s="27">
        <v>0</v>
      </c>
      <c r="AI41" s="107">
        <v>0</v>
      </c>
      <c r="AJ41" s="129">
        <v>0</v>
      </c>
      <c r="AK41" s="29" t="s">
        <v>122</v>
      </c>
      <c r="AL41" s="236"/>
      <c r="AM41" s="101"/>
      <c r="AN41" s="28"/>
      <c r="AO41" s="122"/>
      <c r="AP41" s="28"/>
      <c r="AQ41" s="122" t="s">
        <v>121</v>
      </c>
      <c r="AR41" s="122"/>
      <c r="AS41" s="27"/>
    </row>
    <row r="42" spans="1:45" ht="16.5" customHeight="1">
      <c r="A42" s="236"/>
      <c r="B42" s="29" t="s">
        <v>120</v>
      </c>
      <c r="C42" s="148">
        <f t="shared" si="1"/>
        <v>2</v>
      </c>
      <c r="D42" s="107">
        <v>0</v>
      </c>
      <c r="E42" s="107">
        <v>0</v>
      </c>
      <c r="F42" s="107">
        <v>2</v>
      </c>
      <c r="G42" s="28">
        <f t="shared" si="2"/>
        <v>5</v>
      </c>
      <c r="H42" s="122">
        <v>0</v>
      </c>
      <c r="I42" s="122">
        <v>5</v>
      </c>
      <c r="J42" s="122">
        <v>0</v>
      </c>
      <c r="K42" s="28">
        <f t="shared" si="3"/>
        <v>292</v>
      </c>
      <c r="L42" s="122">
        <v>146</v>
      </c>
      <c r="M42" s="122">
        <v>146</v>
      </c>
      <c r="N42" s="122">
        <v>0</v>
      </c>
      <c r="O42" s="122">
        <v>292</v>
      </c>
      <c r="P42" s="122">
        <v>0</v>
      </c>
      <c r="Q42" s="122">
        <f t="shared" si="4"/>
        <v>400</v>
      </c>
      <c r="R42" s="122">
        <v>0</v>
      </c>
      <c r="S42" s="122">
        <v>400</v>
      </c>
      <c r="T42" s="122">
        <v>0</v>
      </c>
      <c r="U42" s="122">
        <f t="shared" si="5"/>
        <v>182</v>
      </c>
      <c r="V42" s="122">
        <v>0</v>
      </c>
      <c r="W42" s="122">
        <v>182</v>
      </c>
      <c r="X42" s="122">
        <v>0</v>
      </c>
      <c r="Y42" s="122">
        <f t="shared" si="6"/>
        <v>174</v>
      </c>
      <c r="Z42" s="122">
        <v>88</v>
      </c>
      <c r="AA42" s="122">
        <v>86</v>
      </c>
      <c r="AB42" s="122">
        <v>0</v>
      </c>
      <c r="AC42" s="122">
        <v>174</v>
      </c>
      <c r="AD42" s="122">
        <v>0</v>
      </c>
      <c r="AE42" s="28">
        <f t="shared" si="7"/>
        <v>179</v>
      </c>
      <c r="AF42" s="122">
        <v>88</v>
      </c>
      <c r="AG42" s="122">
        <v>91</v>
      </c>
      <c r="AH42" s="27">
        <v>0</v>
      </c>
      <c r="AI42" s="107">
        <v>179</v>
      </c>
      <c r="AJ42" s="129">
        <v>0</v>
      </c>
      <c r="AK42" s="29" t="s">
        <v>120</v>
      </c>
      <c r="AL42" s="236"/>
      <c r="AM42" s="101"/>
      <c r="AN42" s="28"/>
      <c r="AO42" s="122"/>
      <c r="AP42" s="28"/>
      <c r="AQ42" s="122"/>
      <c r="AR42" s="122"/>
      <c r="AS42" s="27"/>
    </row>
    <row r="43" spans="1:45" ht="16.5" customHeight="1">
      <c r="A43" s="236"/>
      <c r="B43" s="29" t="s">
        <v>119</v>
      </c>
      <c r="C43" s="148">
        <f t="shared" si="1"/>
        <v>2</v>
      </c>
      <c r="D43" s="107">
        <v>0</v>
      </c>
      <c r="E43" s="107">
        <v>0</v>
      </c>
      <c r="F43" s="107">
        <v>2</v>
      </c>
      <c r="G43" s="28">
        <f t="shared" si="2"/>
        <v>3</v>
      </c>
      <c r="H43" s="122">
        <v>0</v>
      </c>
      <c r="I43" s="122">
        <v>3</v>
      </c>
      <c r="J43" s="122">
        <v>0</v>
      </c>
      <c r="K43" s="28">
        <f t="shared" si="3"/>
        <v>51</v>
      </c>
      <c r="L43" s="122">
        <v>37</v>
      </c>
      <c r="M43" s="122">
        <v>14</v>
      </c>
      <c r="N43" s="122">
        <v>0</v>
      </c>
      <c r="O43" s="122">
        <v>51</v>
      </c>
      <c r="P43" s="122">
        <v>0</v>
      </c>
      <c r="Q43" s="122">
        <f t="shared" si="4"/>
        <v>75</v>
      </c>
      <c r="R43" s="122">
        <v>0</v>
      </c>
      <c r="S43" s="122">
        <v>75</v>
      </c>
      <c r="T43" s="122">
        <v>0</v>
      </c>
      <c r="U43" s="122">
        <f t="shared" si="5"/>
        <v>25</v>
      </c>
      <c r="V43" s="122">
        <v>0</v>
      </c>
      <c r="W43" s="122">
        <v>25</v>
      </c>
      <c r="X43" s="122">
        <v>0</v>
      </c>
      <c r="Y43" s="122">
        <f t="shared" si="6"/>
        <v>25</v>
      </c>
      <c r="Z43" s="122">
        <v>19</v>
      </c>
      <c r="AA43" s="122">
        <v>6</v>
      </c>
      <c r="AB43" s="122">
        <v>0</v>
      </c>
      <c r="AC43" s="122">
        <v>25</v>
      </c>
      <c r="AD43" s="122">
        <v>0</v>
      </c>
      <c r="AE43" s="28">
        <f t="shared" si="7"/>
        <v>24</v>
      </c>
      <c r="AF43" s="122">
        <v>18</v>
      </c>
      <c r="AG43" s="122">
        <v>6</v>
      </c>
      <c r="AH43" s="27">
        <v>0</v>
      </c>
      <c r="AI43" s="107">
        <v>24</v>
      </c>
      <c r="AJ43" s="129">
        <v>0</v>
      </c>
      <c r="AK43" s="29" t="s">
        <v>119</v>
      </c>
      <c r="AL43" s="236"/>
      <c r="AM43" s="101"/>
      <c r="AN43" s="28"/>
      <c r="AO43" s="122"/>
      <c r="AP43" s="28"/>
      <c r="AQ43" s="122"/>
      <c r="AR43" s="122"/>
      <c r="AS43" s="27"/>
    </row>
    <row r="44" spans="1:45" ht="16.5" customHeight="1">
      <c r="A44" s="236"/>
      <c r="B44" s="29" t="s">
        <v>118</v>
      </c>
      <c r="C44" s="148">
        <f t="shared" si="1"/>
        <v>5</v>
      </c>
      <c r="D44" s="107">
        <v>0</v>
      </c>
      <c r="E44" s="107">
        <v>0</v>
      </c>
      <c r="F44" s="107">
        <v>5</v>
      </c>
      <c r="G44" s="28">
        <f t="shared" si="2"/>
        <v>8</v>
      </c>
      <c r="H44" s="122">
        <v>0</v>
      </c>
      <c r="I44" s="122">
        <v>8</v>
      </c>
      <c r="J44" s="122">
        <v>0</v>
      </c>
      <c r="K44" s="28">
        <f t="shared" si="3"/>
        <v>780</v>
      </c>
      <c r="L44" s="122">
        <v>226</v>
      </c>
      <c r="M44" s="122">
        <v>554</v>
      </c>
      <c r="N44" s="122">
        <v>0</v>
      </c>
      <c r="O44" s="122">
        <v>780</v>
      </c>
      <c r="P44" s="122">
        <v>0</v>
      </c>
      <c r="Q44" s="122">
        <f t="shared" si="4"/>
        <v>578</v>
      </c>
      <c r="R44" s="122">
        <v>0</v>
      </c>
      <c r="S44" s="122">
        <v>578</v>
      </c>
      <c r="T44" s="122">
        <v>0</v>
      </c>
      <c r="U44" s="122">
        <f t="shared" si="5"/>
        <v>444</v>
      </c>
      <c r="V44" s="122">
        <v>0</v>
      </c>
      <c r="W44" s="122">
        <v>444</v>
      </c>
      <c r="X44" s="122">
        <v>0</v>
      </c>
      <c r="Y44" s="122">
        <f t="shared" si="6"/>
        <v>432</v>
      </c>
      <c r="Z44" s="122">
        <v>124</v>
      </c>
      <c r="AA44" s="122">
        <v>308</v>
      </c>
      <c r="AB44" s="122">
        <v>0</v>
      </c>
      <c r="AC44" s="122">
        <v>432</v>
      </c>
      <c r="AD44" s="122">
        <v>0</v>
      </c>
      <c r="AE44" s="28">
        <f t="shared" si="7"/>
        <v>379</v>
      </c>
      <c r="AF44" s="122">
        <v>121</v>
      </c>
      <c r="AG44" s="122">
        <v>258</v>
      </c>
      <c r="AH44" s="27">
        <v>0</v>
      </c>
      <c r="AI44" s="107">
        <v>379</v>
      </c>
      <c r="AJ44" s="129">
        <v>0</v>
      </c>
      <c r="AK44" s="29" t="s">
        <v>118</v>
      </c>
      <c r="AL44" s="236"/>
      <c r="AM44" s="101"/>
      <c r="AN44" s="28"/>
      <c r="AO44" s="122"/>
      <c r="AP44" s="28"/>
      <c r="AQ44" s="122"/>
      <c r="AR44" s="122"/>
      <c r="AS44" s="27"/>
    </row>
    <row r="45" spans="1:45" ht="16.5" customHeight="1">
      <c r="A45" s="236"/>
      <c r="B45" s="29" t="s">
        <v>117</v>
      </c>
      <c r="C45" s="148">
        <f t="shared" si="1"/>
        <v>3</v>
      </c>
      <c r="D45" s="107">
        <v>0</v>
      </c>
      <c r="E45" s="107">
        <v>0</v>
      </c>
      <c r="F45" s="107">
        <v>3</v>
      </c>
      <c r="G45" s="28">
        <f t="shared" si="2"/>
        <v>3</v>
      </c>
      <c r="H45" s="122">
        <v>0</v>
      </c>
      <c r="I45" s="122">
        <v>3</v>
      </c>
      <c r="J45" s="122">
        <v>0</v>
      </c>
      <c r="K45" s="28">
        <f t="shared" si="3"/>
        <v>282</v>
      </c>
      <c r="L45" s="122">
        <v>75</v>
      </c>
      <c r="M45" s="122">
        <v>207</v>
      </c>
      <c r="N45" s="122">
        <v>0</v>
      </c>
      <c r="O45" s="122">
        <v>282</v>
      </c>
      <c r="P45" s="122">
        <v>0</v>
      </c>
      <c r="Q45" s="122">
        <f t="shared" si="4"/>
        <v>286</v>
      </c>
      <c r="R45" s="122">
        <v>0</v>
      </c>
      <c r="S45" s="122">
        <v>286</v>
      </c>
      <c r="T45" s="122">
        <v>0</v>
      </c>
      <c r="U45" s="122">
        <f t="shared" si="5"/>
        <v>157</v>
      </c>
      <c r="V45" s="122">
        <v>0</v>
      </c>
      <c r="W45" s="122">
        <v>157</v>
      </c>
      <c r="X45" s="122">
        <v>0</v>
      </c>
      <c r="Y45" s="122">
        <f t="shared" si="6"/>
        <v>155</v>
      </c>
      <c r="Z45" s="122">
        <v>41</v>
      </c>
      <c r="AA45" s="122">
        <v>114</v>
      </c>
      <c r="AB45" s="122">
        <v>0</v>
      </c>
      <c r="AC45" s="122">
        <v>155</v>
      </c>
      <c r="AD45" s="122">
        <v>0</v>
      </c>
      <c r="AE45" s="28">
        <f t="shared" si="7"/>
        <v>122</v>
      </c>
      <c r="AF45" s="122">
        <v>27</v>
      </c>
      <c r="AG45" s="122">
        <v>95</v>
      </c>
      <c r="AH45" s="27">
        <v>0</v>
      </c>
      <c r="AI45" s="107">
        <v>122</v>
      </c>
      <c r="AJ45" s="129">
        <v>0</v>
      </c>
      <c r="AK45" s="29" t="s">
        <v>117</v>
      </c>
      <c r="AL45" s="236"/>
      <c r="AM45" s="101"/>
      <c r="AN45" s="28"/>
      <c r="AO45" s="122"/>
      <c r="AP45" s="28"/>
      <c r="AQ45" s="122"/>
      <c r="AR45" s="122"/>
      <c r="AS45" s="27"/>
    </row>
    <row r="46" spans="1:45" ht="16.5" customHeight="1">
      <c r="A46" s="236"/>
      <c r="B46" s="29" t="s">
        <v>84</v>
      </c>
      <c r="C46" s="148">
        <f t="shared" si="1"/>
        <v>2</v>
      </c>
      <c r="D46" s="107">
        <v>0</v>
      </c>
      <c r="E46" s="107">
        <v>0</v>
      </c>
      <c r="F46" s="107">
        <v>2</v>
      </c>
      <c r="G46" s="28">
        <f t="shared" si="2"/>
        <v>3</v>
      </c>
      <c r="H46" s="122">
        <v>0</v>
      </c>
      <c r="I46" s="122">
        <v>3</v>
      </c>
      <c r="J46" s="122">
        <v>0</v>
      </c>
      <c r="K46" s="28">
        <f t="shared" si="3"/>
        <v>213</v>
      </c>
      <c r="L46" s="122">
        <v>0</v>
      </c>
      <c r="M46" s="122">
        <v>213</v>
      </c>
      <c r="N46" s="122">
        <v>0</v>
      </c>
      <c r="O46" s="122">
        <v>213</v>
      </c>
      <c r="P46" s="122">
        <v>0</v>
      </c>
      <c r="Q46" s="122">
        <f t="shared" si="4"/>
        <v>195</v>
      </c>
      <c r="R46" s="122">
        <v>0</v>
      </c>
      <c r="S46" s="122">
        <v>195</v>
      </c>
      <c r="T46" s="122">
        <v>0</v>
      </c>
      <c r="U46" s="122">
        <f t="shared" si="5"/>
        <v>121</v>
      </c>
      <c r="V46" s="122">
        <v>0</v>
      </c>
      <c r="W46" s="122">
        <v>121</v>
      </c>
      <c r="X46" s="122">
        <v>0</v>
      </c>
      <c r="Y46" s="122">
        <f t="shared" si="6"/>
        <v>114</v>
      </c>
      <c r="Z46" s="122">
        <v>0</v>
      </c>
      <c r="AA46" s="122">
        <v>114</v>
      </c>
      <c r="AB46" s="122">
        <v>0</v>
      </c>
      <c r="AC46" s="122">
        <v>114</v>
      </c>
      <c r="AD46" s="122">
        <v>0</v>
      </c>
      <c r="AE46" s="28">
        <f t="shared" si="7"/>
        <v>96</v>
      </c>
      <c r="AF46" s="122">
        <v>0</v>
      </c>
      <c r="AG46" s="122">
        <v>96</v>
      </c>
      <c r="AH46" s="27">
        <v>0</v>
      </c>
      <c r="AI46" s="108">
        <v>96</v>
      </c>
      <c r="AJ46" s="129">
        <v>0</v>
      </c>
      <c r="AK46" s="29" t="s">
        <v>84</v>
      </c>
      <c r="AL46" s="236"/>
      <c r="AM46" s="101"/>
      <c r="AN46" s="28"/>
      <c r="AO46" s="122"/>
      <c r="AP46" s="28"/>
      <c r="AQ46" s="122"/>
      <c r="AR46" s="122"/>
      <c r="AS46" s="27"/>
    </row>
    <row r="47" spans="1:39" s="110" customFormat="1" ht="16.5" customHeight="1">
      <c r="A47" s="240" t="s">
        <v>165</v>
      </c>
      <c r="B47" s="187" t="s">
        <v>0</v>
      </c>
      <c r="C47" s="173">
        <f aca="true" t="shared" si="8" ref="C47:C78">SUM(D47:F47)</f>
        <v>13</v>
      </c>
      <c r="D47" s="194">
        <f>SUM(D48:D52)</f>
        <v>0</v>
      </c>
      <c r="E47" s="194">
        <f>SUM(E48:E52)</f>
        <v>0</v>
      </c>
      <c r="F47" s="194">
        <f>SUM(F48:F52)</f>
        <v>13</v>
      </c>
      <c r="G47" s="120">
        <f aca="true" t="shared" si="9" ref="G47:G78">SUM(H47:J47)</f>
        <v>15</v>
      </c>
      <c r="H47" s="120">
        <f>SUM(H48:H52)</f>
        <v>0</v>
      </c>
      <c r="I47" s="120">
        <f>SUM(I48:I52)</f>
        <v>15</v>
      </c>
      <c r="J47" s="120">
        <f>SUM(J48:J52)</f>
        <v>0</v>
      </c>
      <c r="K47" s="120">
        <f aca="true" t="shared" si="10" ref="K47:K78">L47+M47</f>
        <v>1157</v>
      </c>
      <c r="L47" s="120">
        <f>SUM(L48:L52)</f>
        <v>213</v>
      </c>
      <c r="M47" s="120">
        <f>SUM(M48:M52)</f>
        <v>944</v>
      </c>
      <c r="N47" s="120">
        <f>SUM(N48:N52)</f>
        <v>0</v>
      </c>
      <c r="O47" s="120">
        <f>SUM(O48:O52)</f>
        <v>1157</v>
      </c>
      <c r="P47" s="120">
        <f>SUM(P48:P52)</f>
        <v>0</v>
      </c>
      <c r="Q47" s="120">
        <f aca="true" t="shared" si="11" ref="Q47:Q78">SUM(R47:T47)</f>
        <v>861</v>
      </c>
      <c r="R47" s="120">
        <f>SUM(R48:R52)</f>
        <v>0</v>
      </c>
      <c r="S47" s="120">
        <f>SUM(S48:S52)</f>
        <v>861</v>
      </c>
      <c r="T47" s="120">
        <f>SUM(T48:T52)</f>
        <v>0</v>
      </c>
      <c r="U47" s="120">
        <f aca="true" t="shared" si="12" ref="U47:U78">SUM(V47:X47)</f>
        <v>542</v>
      </c>
      <c r="V47" s="120">
        <f>SUM(V48:V52)</f>
        <v>0</v>
      </c>
      <c r="W47" s="120">
        <f>SUM(W48:W52)</f>
        <v>542</v>
      </c>
      <c r="X47" s="120">
        <f>SUM(X48:X52)</f>
        <v>0</v>
      </c>
      <c r="Y47" s="120">
        <f aca="true" t="shared" si="13" ref="Y47:Y78">SUM(Z47:AA47)</f>
        <v>513</v>
      </c>
      <c r="Z47" s="120">
        <f>SUM(Z48:Z52)</f>
        <v>100</v>
      </c>
      <c r="AA47" s="120">
        <f>SUM(AA48:AA52)</f>
        <v>413</v>
      </c>
      <c r="AB47" s="120">
        <f>SUM(AB48:AB52)</f>
        <v>0</v>
      </c>
      <c r="AC47" s="120">
        <f>SUM(AC48:AC52)</f>
        <v>513</v>
      </c>
      <c r="AD47" s="120">
        <f>SUM(AD48:AD52)</f>
        <v>0</v>
      </c>
      <c r="AE47" s="120">
        <f aca="true" t="shared" si="14" ref="AE47:AE78">AF47+AG47</f>
        <v>454</v>
      </c>
      <c r="AF47" s="120">
        <f>SUM(AF48:AF52)</f>
        <v>81</v>
      </c>
      <c r="AG47" s="120">
        <f>SUM(AG48:AG52)</f>
        <v>373</v>
      </c>
      <c r="AH47" s="120">
        <f>SUM(AH48:AH52)</f>
        <v>0</v>
      </c>
      <c r="AI47" s="120">
        <f>SUM(AI48:AI52)</f>
        <v>454</v>
      </c>
      <c r="AJ47" s="195">
        <f>SUM(AJ48:AJ52)</f>
        <v>0</v>
      </c>
      <c r="AK47" s="187" t="s">
        <v>0</v>
      </c>
      <c r="AL47" s="257" t="s">
        <v>165</v>
      </c>
      <c r="AM47" s="130"/>
    </row>
    <row r="48" spans="1:39" ht="16.5" customHeight="1">
      <c r="A48" s="241"/>
      <c r="B48" s="33" t="s">
        <v>116</v>
      </c>
      <c r="C48" s="148">
        <f t="shared" si="8"/>
        <v>6</v>
      </c>
      <c r="D48" s="107">
        <v>0</v>
      </c>
      <c r="E48" s="107">
        <v>0</v>
      </c>
      <c r="F48" s="131">
        <v>6</v>
      </c>
      <c r="G48" s="28">
        <f t="shared" si="9"/>
        <v>8</v>
      </c>
      <c r="H48" s="28">
        <v>0</v>
      </c>
      <c r="I48" s="28">
        <v>8</v>
      </c>
      <c r="J48" s="122">
        <v>0</v>
      </c>
      <c r="K48" s="28">
        <f t="shared" si="10"/>
        <v>905</v>
      </c>
      <c r="L48" s="28">
        <v>105</v>
      </c>
      <c r="M48" s="28">
        <v>800</v>
      </c>
      <c r="N48" s="28">
        <v>0</v>
      </c>
      <c r="O48" s="28">
        <v>905</v>
      </c>
      <c r="P48" s="28">
        <v>0</v>
      </c>
      <c r="Q48" s="122">
        <f t="shared" si="11"/>
        <v>561</v>
      </c>
      <c r="R48" s="28">
        <v>0</v>
      </c>
      <c r="S48" s="28">
        <v>561</v>
      </c>
      <c r="T48" s="28">
        <v>0</v>
      </c>
      <c r="U48" s="122">
        <f t="shared" si="12"/>
        <v>391</v>
      </c>
      <c r="V48" s="28">
        <v>0</v>
      </c>
      <c r="W48" s="28">
        <v>391</v>
      </c>
      <c r="X48" s="28">
        <v>0</v>
      </c>
      <c r="Y48" s="122">
        <f t="shared" si="13"/>
        <v>373</v>
      </c>
      <c r="Z48" s="28">
        <v>36</v>
      </c>
      <c r="AA48" s="28">
        <v>337</v>
      </c>
      <c r="AB48" s="28">
        <v>0</v>
      </c>
      <c r="AC48" s="28">
        <v>373</v>
      </c>
      <c r="AD48" s="28">
        <v>0</v>
      </c>
      <c r="AE48" s="28">
        <f t="shared" si="14"/>
        <v>354</v>
      </c>
      <c r="AF48" s="28">
        <v>40</v>
      </c>
      <c r="AG48" s="28">
        <v>314</v>
      </c>
      <c r="AH48" s="27">
        <v>0</v>
      </c>
      <c r="AI48" s="27">
        <v>354</v>
      </c>
      <c r="AJ48" s="123">
        <v>0</v>
      </c>
      <c r="AK48" s="33" t="s">
        <v>116</v>
      </c>
      <c r="AL48" s="258"/>
      <c r="AM48" s="132"/>
    </row>
    <row r="49" spans="1:39" ht="16.5" customHeight="1">
      <c r="A49" s="241"/>
      <c r="B49" s="26" t="s">
        <v>115</v>
      </c>
      <c r="C49" s="148">
        <f t="shared" si="8"/>
        <v>0</v>
      </c>
      <c r="D49" s="107">
        <v>0</v>
      </c>
      <c r="E49" s="107">
        <v>0</v>
      </c>
      <c r="F49" s="108">
        <v>0</v>
      </c>
      <c r="G49" s="28">
        <f t="shared" si="9"/>
        <v>0</v>
      </c>
      <c r="H49" s="28">
        <v>0</v>
      </c>
      <c r="I49" s="28">
        <v>0</v>
      </c>
      <c r="J49" s="122">
        <v>0</v>
      </c>
      <c r="K49" s="28">
        <f t="shared" si="10"/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122">
        <f t="shared" si="11"/>
        <v>0</v>
      </c>
      <c r="R49" s="28">
        <v>0</v>
      </c>
      <c r="S49" s="28">
        <v>0</v>
      </c>
      <c r="T49" s="28">
        <v>0</v>
      </c>
      <c r="U49" s="122">
        <f t="shared" si="12"/>
        <v>0</v>
      </c>
      <c r="V49" s="28">
        <v>0</v>
      </c>
      <c r="W49" s="28">
        <v>0</v>
      </c>
      <c r="X49" s="28">
        <v>0</v>
      </c>
      <c r="Y49" s="122">
        <f t="shared" si="13"/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f t="shared" si="14"/>
        <v>0</v>
      </c>
      <c r="AF49" s="28">
        <v>0</v>
      </c>
      <c r="AG49" s="28">
        <v>0</v>
      </c>
      <c r="AH49" s="27">
        <v>0</v>
      </c>
      <c r="AI49" s="27">
        <v>0</v>
      </c>
      <c r="AJ49" s="123">
        <v>0</v>
      </c>
      <c r="AK49" s="26" t="s">
        <v>115</v>
      </c>
      <c r="AL49" s="258"/>
      <c r="AM49" s="95"/>
    </row>
    <row r="50" spans="1:39" ht="16.5" customHeight="1">
      <c r="A50" s="241"/>
      <c r="B50" s="26" t="s">
        <v>114</v>
      </c>
      <c r="C50" s="148">
        <f t="shared" si="8"/>
        <v>5</v>
      </c>
      <c r="D50" s="107">
        <v>0</v>
      </c>
      <c r="E50" s="107">
        <v>0</v>
      </c>
      <c r="F50" s="108">
        <v>5</v>
      </c>
      <c r="G50" s="28">
        <f t="shared" si="9"/>
        <v>5</v>
      </c>
      <c r="H50" s="28">
        <v>0</v>
      </c>
      <c r="I50" s="28">
        <v>5</v>
      </c>
      <c r="J50" s="122">
        <v>0</v>
      </c>
      <c r="K50" s="28">
        <f t="shared" si="10"/>
        <v>168</v>
      </c>
      <c r="L50" s="28">
        <v>79</v>
      </c>
      <c r="M50" s="28">
        <v>89</v>
      </c>
      <c r="N50" s="28">
        <v>0</v>
      </c>
      <c r="O50" s="28">
        <v>168</v>
      </c>
      <c r="P50" s="28">
        <v>0</v>
      </c>
      <c r="Q50" s="122">
        <f t="shared" si="11"/>
        <v>220</v>
      </c>
      <c r="R50" s="28">
        <v>0</v>
      </c>
      <c r="S50" s="28">
        <v>220</v>
      </c>
      <c r="T50" s="28">
        <v>0</v>
      </c>
      <c r="U50" s="122">
        <f t="shared" si="12"/>
        <v>105</v>
      </c>
      <c r="V50" s="28">
        <v>0</v>
      </c>
      <c r="W50" s="28">
        <v>105</v>
      </c>
      <c r="X50" s="28">
        <v>0</v>
      </c>
      <c r="Y50" s="122">
        <f t="shared" si="13"/>
        <v>94</v>
      </c>
      <c r="Z50" s="28">
        <v>46</v>
      </c>
      <c r="AA50" s="28">
        <v>48</v>
      </c>
      <c r="AB50" s="28">
        <v>0</v>
      </c>
      <c r="AC50" s="28">
        <v>94</v>
      </c>
      <c r="AD50" s="28">
        <v>0</v>
      </c>
      <c r="AE50" s="28">
        <f t="shared" si="14"/>
        <v>74</v>
      </c>
      <c r="AF50" s="28">
        <v>29</v>
      </c>
      <c r="AG50" s="28">
        <v>45</v>
      </c>
      <c r="AH50" s="27">
        <v>0</v>
      </c>
      <c r="AI50" s="27">
        <v>74</v>
      </c>
      <c r="AJ50" s="123">
        <v>0</v>
      </c>
      <c r="AK50" s="26" t="s">
        <v>114</v>
      </c>
      <c r="AL50" s="258"/>
      <c r="AM50" s="95"/>
    </row>
    <row r="51" spans="1:39" ht="16.5" customHeight="1">
      <c r="A51" s="241"/>
      <c r="B51" s="26" t="s">
        <v>113</v>
      </c>
      <c r="C51" s="148">
        <f t="shared" si="8"/>
        <v>2</v>
      </c>
      <c r="D51" s="107">
        <v>0</v>
      </c>
      <c r="E51" s="107">
        <v>0</v>
      </c>
      <c r="F51" s="108">
        <v>2</v>
      </c>
      <c r="G51" s="28">
        <f t="shared" si="9"/>
        <v>2</v>
      </c>
      <c r="H51" s="28">
        <v>0</v>
      </c>
      <c r="I51" s="28">
        <v>2</v>
      </c>
      <c r="J51" s="122">
        <v>0</v>
      </c>
      <c r="K51" s="28">
        <f t="shared" si="10"/>
        <v>84</v>
      </c>
      <c r="L51" s="28">
        <v>29</v>
      </c>
      <c r="M51" s="28">
        <v>55</v>
      </c>
      <c r="N51" s="28">
        <v>0</v>
      </c>
      <c r="O51" s="28">
        <v>84</v>
      </c>
      <c r="P51" s="28">
        <v>0</v>
      </c>
      <c r="Q51" s="122">
        <f t="shared" si="11"/>
        <v>80</v>
      </c>
      <c r="R51" s="28">
        <v>0</v>
      </c>
      <c r="S51" s="28">
        <v>80</v>
      </c>
      <c r="T51" s="28">
        <v>0</v>
      </c>
      <c r="U51" s="122">
        <f t="shared" si="12"/>
        <v>46</v>
      </c>
      <c r="V51" s="28">
        <v>0</v>
      </c>
      <c r="W51" s="28">
        <v>46</v>
      </c>
      <c r="X51" s="28">
        <v>0</v>
      </c>
      <c r="Y51" s="122">
        <f t="shared" si="13"/>
        <v>46</v>
      </c>
      <c r="Z51" s="28">
        <v>18</v>
      </c>
      <c r="AA51" s="28">
        <v>28</v>
      </c>
      <c r="AB51" s="28">
        <v>0</v>
      </c>
      <c r="AC51" s="28">
        <v>46</v>
      </c>
      <c r="AD51" s="28">
        <v>0</v>
      </c>
      <c r="AE51" s="28">
        <f t="shared" si="14"/>
        <v>26</v>
      </c>
      <c r="AF51" s="28">
        <v>12</v>
      </c>
      <c r="AG51" s="28">
        <v>14</v>
      </c>
      <c r="AH51" s="27">
        <v>0</v>
      </c>
      <c r="AI51" s="27">
        <v>26</v>
      </c>
      <c r="AJ51" s="123">
        <v>0</v>
      </c>
      <c r="AK51" s="26" t="s">
        <v>113</v>
      </c>
      <c r="AL51" s="258"/>
      <c r="AM51" s="95"/>
    </row>
    <row r="52" spans="1:39" ht="16.5" customHeight="1">
      <c r="A52" s="242"/>
      <c r="B52" s="32" t="s">
        <v>84</v>
      </c>
      <c r="C52" s="148">
        <f t="shared" si="8"/>
        <v>0</v>
      </c>
      <c r="D52" s="107">
        <v>0</v>
      </c>
      <c r="E52" s="107">
        <v>0</v>
      </c>
      <c r="F52" s="108">
        <v>0</v>
      </c>
      <c r="G52" s="28">
        <f t="shared" si="9"/>
        <v>0</v>
      </c>
      <c r="H52" s="27">
        <v>0</v>
      </c>
      <c r="I52" s="27">
        <v>0</v>
      </c>
      <c r="J52" s="122">
        <v>0</v>
      </c>
      <c r="K52" s="28">
        <f t="shared" si="10"/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122">
        <f t="shared" si="11"/>
        <v>0</v>
      </c>
      <c r="R52" s="27">
        <v>0</v>
      </c>
      <c r="S52" s="27">
        <v>0</v>
      </c>
      <c r="T52" s="27">
        <v>0</v>
      </c>
      <c r="U52" s="122">
        <f t="shared" si="12"/>
        <v>0</v>
      </c>
      <c r="V52" s="27">
        <v>0</v>
      </c>
      <c r="W52" s="27">
        <v>0</v>
      </c>
      <c r="X52" s="27">
        <v>0</v>
      </c>
      <c r="Y52" s="122">
        <f t="shared" si="13"/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8">
        <f t="shared" si="14"/>
        <v>0</v>
      </c>
      <c r="AF52" s="27">
        <v>0</v>
      </c>
      <c r="AG52" s="27">
        <v>0</v>
      </c>
      <c r="AH52" s="27">
        <v>0</v>
      </c>
      <c r="AI52" s="27">
        <v>0</v>
      </c>
      <c r="AJ52" s="123">
        <v>0</v>
      </c>
      <c r="AK52" s="32" t="s">
        <v>84</v>
      </c>
      <c r="AL52" s="259"/>
      <c r="AM52" s="95"/>
    </row>
    <row r="53" spans="1:39" s="110" customFormat="1" ht="16.5" customHeight="1">
      <c r="A53" s="236" t="s">
        <v>112</v>
      </c>
      <c r="B53" s="184" t="s">
        <v>0</v>
      </c>
      <c r="C53" s="173">
        <f t="shared" si="8"/>
        <v>24</v>
      </c>
      <c r="D53" s="174">
        <f>SUM(D54:D62)</f>
        <v>0</v>
      </c>
      <c r="E53" s="174">
        <f>SUM(E54:E62)</f>
        <v>0</v>
      </c>
      <c r="F53" s="174">
        <f>SUM(F54:F62)</f>
        <v>24</v>
      </c>
      <c r="G53" s="175">
        <f t="shared" si="9"/>
        <v>63</v>
      </c>
      <c r="H53" s="175">
        <f>SUM(H54:H62)</f>
        <v>0</v>
      </c>
      <c r="I53" s="175">
        <f>SUM(I54:I62)</f>
        <v>63</v>
      </c>
      <c r="J53" s="175">
        <f>SUM(J54:J62)</f>
        <v>0</v>
      </c>
      <c r="K53" s="175">
        <f t="shared" si="10"/>
        <v>2538</v>
      </c>
      <c r="L53" s="175">
        <f>SUM(L54:L62)</f>
        <v>940</v>
      </c>
      <c r="M53" s="175">
        <f>SUM(M54:M62)</f>
        <v>1598</v>
      </c>
      <c r="N53" s="175">
        <f>SUM(N54:N62)</f>
        <v>0</v>
      </c>
      <c r="O53" s="175">
        <f>SUM(O54:O62)</f>
        <v>2538</v>
      </c>
      <c r="P53" s="175">
        <f>SUM(P54:P62)</f>
        <v>0</v>
      </c>
      <c r="Q53" s="175">
        <f t="shared" si="11"/>
        <v>2263</v>
      </c>
      <c r="R53" s="175">
        <f>SUM(R54:R62)</f>
        <v>0</v>
      </c>
      <c r="S53" s="175">
        <f>SUM(S54:S62)</f>
        <v>2263</v>
      </c>
      <c r="T53" s="175">
        <f>SUM(T54:T62)</f>
        <v>0</v>
      </c>
      <c r="U53" s="175">
        <f t="shared" si="12"/>
        <v>1517</v>
      </c>
      <c r="V53" s="175">
        <f>SUM(V54:V62)</f>
        <v>0</v>
      </c>
      <c r="W53" s="175">
        <f>SUM(W54:W62)</f>
        <v>1517</v>
      </c>
      <c r="X53" s="175">
        <f>SUM(X54:X62)</f>
        <v>0</v>
      </c>
      <c r="Y53" s="175">
        <f t="shared" si="13"/>
        <v>1455</v>
      </c>
      <c r="Z53" s="175">
        <f>SUM(Z54:Z62)</f>
        <v>555</v>
      </c>
      <c r="AA53" s="175">
        <f>SUM(AA54:AA62)</f>
        <v>900</v>
      </c>
      <c r="AB53" s="175">
        <f>SUM(AB54:AB62)</f>
        <v>0</v>
      </c>
      <c r="AC53" s="175">
        <f>SUM(AC54:AC62)</f>
        <v>1455</v>
      </c>
      <c r="AD53" s="175">
        <f>SUM(AD54:AD62)</f>
        <v>0</v>
      </c>
      <c r="AE53" s="175">
        <f t="shared" si="14"/>
        <v>1187</v>
      </c>
      <c r="AF53" s="175">
        <f>SUM(AF54:AF62)</f>
        <v>391</v>
      </c>
      <c r="AG53" s="175">
        <f>SUM(AG54:AG62)</f>
        <v>796</v>
      </c>
      <c r="AH53" s="175">
        <f>SUM(AH54:AH62)</f>
        <v>0</v>
      </c>
      <c r="AI53" s="175">
        <f>SUM(AI54:AI62)</f>
        <v>1187</v>
      </c>
      <c r="AJ53" s="175">
        <f>SUM(AJ54:AJ62)</f>
        <v>0</v>
      </c>
      <c r="AK53" s="184" t="s">
        <v>0</v>
      </c>
      <c r="AL53" s="236" t="s">
        <v>112</v>
      </c>
      <c r="AM53" s="119"/>
    </row>
    <row r="54" spans="1:39" ht="16.5" customHeight="1">
      <c r="A54" s="236"/>
      <c r="B54" s="29" t="s">
        <v>111</v>
      </c>
      <c r="C54" s="148">
        <f t="shared" si="8"/>
        <v>1</v>
      </c>
      <c r="D54" s="107">
        <v>0</v>
      </c>
      <c r="E54" s="107">
        <v>0</v>
      </c>
      <c r="F54" s="107">
        <v>1</v>
      </c>
      <c r="G54" s="28">
        <f t="shared" si="9"/>
        <v>1</v>
      </c>
      <c r="H54" s="122">
        <v>0</v>
      </c>
      <c r="I54" s="122">
        <v>1</v>
      </c>
      <c r="J54" s="122">
        <v>0</v>
      </c>
      <c r="K54" s="28">
        <f t="shared" si="10"/>
        <v>293</v>
      </c>
      <c r="L54" s="122">
        <v>176</v>
      </c>
      <c r="M54" s="122">
        <v>117</v>
      </c>
      <c r="N54" s="122">
        <v>0</v>
      </c>
      <c r="O54" s="122">
        <v>293</v>
      </c>
      <c r="P54" s="122">
        <v>0</v>
      </c>
      <c r="Q54" s="122">
        <f t="shared" si="11"/>
        <v>120</v>
      </c>
      <c r="R54" s="122">
        <v>0</v>
      </c>
      <c r="S54" s="122">
        <v>120</v>
      </c>
      <c r="T54" s="122">
        <v>0</v>
      </c>
      <c r="U54" s="122">
        <f t="shared" si="12"/>
        <v>238</v>
      </c>
      <c r="V54" s="122">
        <v>0</v>
      </c>
      <c r="W54" s="122">
        <v>238</v>
      </c>
      <c r="X54" s="122">
        <v>0</v>
      </c>
      <c r="Y54" s="122">
        <f t="shared" si="13"/>
        <v>211</v>
      </c>
      <c r="Z54" s="122">
        <v>131</v>
      </c>
      <c r="AA54" s="122">
        <v>80</v>
      </c>
      <c r="AB54" s="122">
        <v>0</v>
      </c>
      <c r="AC54" s="122">
        <v>211</v>
      </c>
      <c r="AD54" s="122">
        <v>0</v>
      </c>
      <c r="AE54" s="28">
        <f t="shared" si="14"/>
        <v>89</v>
      </c>
      <c r="AF54" s="122">
        <v>50</v>
      </c>
      <c r="AG54" s="122">
        <v>39</v>
      </c>
      <c r="AH54" s="27">
        <v>0</v>
      </c>
      <c r="AI54" s="27">
        <v>89</v>
      </c>
      <c r="AJ54" s="123">
        <v>0</v>
      </c>
      <c r="AK54" s="29" t="s">
        <v>111</v>
      </c>
      <c r="AL54" s="236"/>
      <c r="AM54" s="101"/>
    </row>
    <row r="55" spans="1:39" ht="16.5" customHeight="1">
      <c r="A55" s="236"/>
      <c r="B55" s="29" t="s">
        <v>110</v>
      </c>
      <c r="C55" s="148">
        <f t="shared" si="8"/>
        <v>3</v>
      </c>
      <c r="D55" s="107">
        <v>0</v>
      </c>
      <c r="E55" s="107">
        <v>0</v>
      </c>
      <c r="F55" s="107">
        <v>3</v>
      </c>
      <c r="G55" s="28">
        <f t="shared" si="9"/>
        <v>12</v>
      </c>
      <c r="H55" s="122">
        <v>0</v>
      </c>
      <c r="I55" s="122">
        <v>12</v>
      </c>
      <c r="J55" s="122">
        <v>0</v>
      </c>
      <c r="K55" s="28">
        <f t="shared" si="10"/>
        <v>268</v>
      </c>
      <c r="L55" s="122">
        <v>127</v>
      </c>
      <c r="M55" s="122">
        <v>141</v>
      </c>
      <c r="N55" s="122">
        <v>0</v>
      </c>
      <c r="O55" s="122">
        <v>268</v>
      </c>
      <c r="P55" s="122">
        <v>0</v>
      </c>
      <c r="Q55" s="122">
        <f t="shared" si="11"/>
        <v>270</v>
      </c>
      <c r="R55" s="122">
        <v>0</v>
      </c>
      <c r="S55" s="122">
        <v>270</v>
      </c>
      <c r="T55" s="122">
        <v>0</v>
      </c>
      <c r="U55" s="122">
        <f t="shared" si="12"/>
        <v>162</v>
      </c>
      <c r="V55" s="122">
        <v>0</v>
      </c>
      <c r="W55" s="122">
        <v>162</v>
      </c>
      <c r="X55" s="122">
        <v>0</v>
      </c>
      <c r="Y55" s="122">
        <f t="shared" si="13"/>
        <v>156</v>
      </c>
      <c r="Z55" s="122">
        <v>76</v>
      </c>
      <c r="AA55" s="122">
        <v>80</v>
      </c>
      <c r="AB55" s="122">
        <v>0</v>
      </c>
      <c r="AC55" s="122">
        <v>156</v>
      </c>
      <c r="AD55" s="122">
        <v>0</v>
      </c>
      <c r="AE55" s="28">
        <f t="shared" si="14"/>
        <v>126</v>
      </c>
      <c r="AF55" s="122">
        <v>55</v>
      </c>
      <c r="AG55" s="122">
        <v>71</v>
      </c>
      <c r="AH55" s="27">
        <v>0</v>
      </c>
      <c r="AI55" s="27">
        <v>126</v>
      </c>
      <c r="AJ55" s="123">
        <v>0</v>
      </c>
      <c r="AK55" s="29" t="s">
        <v>110</v>
      </c>
      <c r="AL55" s="236"/>
      <c r="AM55" s="101"/>
    </row>
    <row r="56" spans="1:39" ht="16.5" customHeight="1">
      <c r="A56" s="236"/>
      <c r="B56" s="29" t="s">
        <v>109</v>
      </c>
      <c r="C56" s="148">
        <f t="shared" si="8"/>
        <v>0</v>
      </c>
      <c r="D56" s="107">
        <v>0</v>
      </c>
      <c r="E56" s="107">
        <v>0</v>
      </c>
      <c r="F56" s="107">
        <v>0</v>
      </c>
      <c r="G56" s="28">
        <f t="shared" si="9"/>
        <v>0</v>
      </c>
      <c r="H56" s="122">
        <v>0</v>
      </c>
      <c r="I56" s="122">
        <v>0</v>
      </c>
      <c r="J56" s="122">
        <v>0</v>
      </c>
      <c r="K56" s="28">
        <f t="shared" si="10"/>
        <v>0</v>
      </c>
      <c r="L56" s="122">
        <v>0</v>
      </c>
      <c r="M56" s="122">
        <v>0</v>
      </c>
      <c r="N56" s="122">
        <v>0</v>
      </c>
      <c r="O56" s="122">
        <v>0</v>
      </c>
      <c r="P56" s="122">
        <v>0</v>
      </c>
      <c r="Q56" s="122">
        <f t="shared" si="11"/>
        <v>0</v>
      </c>
      <c r="R56" s="122">
        <v>0</v>
      </c>
      <c r="S56" s="122">
        <v>0</v>
      </c>
      <c r="T56" s="122">
        <v>0</v>
      </c>
      <c r="U56" s="122">
        <f t="shared" si="12"/>
        <v>0</v>
      </c>
      <c r="V56" s="122">
        <v>0</v>
      </c>
      <c r="W56" s="122">
        <v>0</v>
      </c>
      <c r="X56" s="122">
        <v>0</v>
      </c>
      <c r="Y56" s="122">
        <f t="shared" si="13"/>
        <v>0</v>
      </c>
      <c r="Z56" s="122">
        <v>0</v>
      </c>
      <c r="AA56" s="122">
        <v>0</v>
      </c>
      <c r="AB56" s="122">
        <v>0</v>
      </c>
      <c r="AC56" s="122">
        <v>0</v>
      </c>
      <c r="AD56" s="122">
        <v>0</v>
      </c>
      <c r="AE56" s="28">
        <f t="shared" si="14"/>
        <v>0</v>
      </c>
      <c r="AF56" s="122">
        <v>0</v>
      </c>
      <c r="AG56" s="122">
        <v>0</v>
      </c>
      <c r="AH56" s="27">
        <v>0</v>
      </c>
      <c r="AI56" s="27">
        <v>0</v>
      </c>
      <c r="AJ56" s="123">
        <v>0</v>
      </c>
      <c r="AK56" s="29" t="s">
        <v>109</v>
      </c>
      <c r="AL56" s="236"/>
      <c r="AM56" s="101"/>
    </row>
    <row r="57" spans="1:39" ht="16.5" customHeight="1">
      <c r="A57" s="236"/>
      <c r="B57" s="29" t="s">
        <v>108</v>
      </c>
      <c r="C57" s="148">
        <f t="shared" si="8"/>
        <v>1</v>
      </c>
      <c r="D57" s="107">
        <v>0</v>
      </c>
      <c r="E57" s="107">
        <v>0</v>
      </c>
      <c r="F57" s="107">
        <v>1</v>
      </c>
      <c r="G57" s="28">
        <f t="shared" si="9"/>
        <v>1</v>
      </c>
      <c r="H57" s="122">
        <v>0</v>
      </c>
      <c r="I57" s="122">
        <v>1</v>
      </c>
      <c r="J57" s="122">
        <v>0</v>
      </c>
      <c r="K57" s="28">
        <f t="shared" si="10"/>
        <v>41</v>
      </c>
      <c r="L57" s="122">
        <v>0</v>
      </c>
      <c r="M57" s="122">
        <v>41</v>
      </c>
      <c r="N57" s="122">
        <v>0</v>
      </c>
      <c r="O57" s="122">
        <v>41</v>
      </c>
      <c r="P57" s="122">
        <v>0</v>
      </c>
      <c r="Q57" s="122">
        <f t="shared" si="11"/>
        <v>0</v>
      </c>
      <c r="R57" s="122">
        <v>0</v>
      </c>
      <c r="S57" s="122">
        <v>0</v>
      </c>
      <c r="T57" s="122">
        <v>0</v>
      </c>
      <c r="U57" s="122">
        <f t="shared" si="12"/>
        <v>0</v>
      </c>
      <c r="V57" s="122">
        <v>0</v>
      </c>
      <c r="W57" s="122">
        <v>0</v>
      </c>
      <c r="X57" s="122">
        <v>0</v>
      </c>
      <c r="Y57" s="122">
        <f t="shared" si="13"/>
        <v>0</v>
      </c>
      <c r="Z57" s="122">
        <v>0</v>
      </c>
      <c r="AA57" s="122">
        <v>0</v>
      </c>
      <c r="AB57" s="122">
        <v>0</v>
      </c>
      <c r="AC57" s="122">
        <v>0</v>
      </c>
      <c r="AD57" s="122">
        <v>0</v>
      </c>
      <c r="AE57" s="28">
        <f t="shared" si="14"/>
        <v>51</v>
      </c>
      <c r="AF57" s="122">
        <v>0</v>
      </c>
      <c r="AG57" s="122">
        <v>51</v>
      </c>
      <c r="AH57" s="27">
        <v>0</v>
      </c>
      <c r="AI57" s="27">
        <v>51</v>
      </c>
      <c r="AJ57" s="123">
        <v>0</v>
      </c>
      <c r="AK57" s="29" t="s">
        <v>108</v>
      </c>
      <c r="AL57" s="236"/>
      <c r="AM57" s="101"/>
    </row>
    <row r="58" spans="1:39" ht="16.5" customHeight="1">
      <c r="A58" s="236"/>
      <c r="B58" s="29" t="s">
        <v>107</v>
      </c>
      <c r="C58" s="148">
        <f t="shared" si="8"/>
        <v>2</v>
      </c>
      <c r="D58" s="107">
        <v>0</v>
      </c>
      <c r="E58" s="107">
        <v>0</v>
      </c>
      <c r="F58" s="107">
        <v>2</v>
      </c>
      <c r="G58" s="28">
        <f t="shared" si="9"/>
        <v>3</v>
      </c>
      <c r="H58" s="122">
        <v>0</v>
      </c>
      <c r="I58" s="122">
        <v>3</v>
      </c>
      <c r="J58" s="122">
        <v>0</v>
      </c>
      <c r="K58" s="28">
        <f t="shared" si="10"/>
        <v>25</v>
      </c>
      <c r="L58" s="122">
        <v>7</v>
      </c>
      <c r="M58" s="122">
        <v>18</v>
      </c>
      <c r="N58" s="122">
        <v>0</v>
      </c>
      <c r="O58" s="122">
        <v>25</v>
      </c>
      <c r="P58" s="122">
        <v>0</v>
      </c>
      <c r="Q58" s="122">
        <f t="shared" si="11"/>
        <v>20</v>
      </c>
      <c r="R58" s="122">
        <v>0</v>
      </c>
      <c r="S58" s="122">
        <v>20</v>
      </c>
      <c r="T58" s="122">
        <v>0</v>
      </c>
      <c r="U58" s="122">
        <f t="shared" si="12"/>
        <v>11</v>
      </c>
      <c r="V58" s="122">
        <v>0</v>
      </c>
      <c r="W58" s="122">
        <v>11</v>
      </c>
      <c r="X58" s="122">
        <v>0</v>
      </c>
      <c r="Y58" s="122">
        <f t="shared" si="13"/>
        <v>11</v>
      </c>
      <c r="Z58" s="122">
        <v>6</v>
      </c>
      <c r="AA58" s="122">
        <v>5</v>
      </c>
      <c r="AB58" s="122">
        <v>0</v>
      </c>
      <c r="AC58" s="122">
        <v>11</v>
      </c>
      <c r="AD58" s="122">
        <v>0</v>
      </c>
      <c r="AE58" s="28">
        <f t="shared" si="14"/>
        <v>13</v>
      </c>
      <c r="AF58" s="122">
        <v>1</v>
      </c>
      <c r="AG58" s="122">
        <v>12</v>
      </c>
      <c r="AH58" s="27">
        <v>0</v>
      </c>
      <c r="AI58" s="27">
        <v>13</v>
      </c>
      <c r="AJ58" s="123">
        <v>0</v>
      </c>
      <c r="AK58" s="29" t="s">
        <v>107</v>
      </c>
      <c r="AL58" s="236"/>
      <c r="AM58" s="101"/>
    </row>
    <row r="59" spans="1:39" ht="16.5" customHeight="1">
      <c r="A59" s="236"/>
      <c r="B59" s="29" t="s">
        <v>106</v>
      </c>
      <c r="C59" s="148">
        <f t="shared" si="8"/>
        <v>6</v>
      </c>
      <c r="D59" s="107">
        <v>0</v>
      </c>
      <c r="E59" s="107">
        <v>0</v>
      </c>
      <c r="F59" s="107">
        <v>6</v>
      </c>
      <c r="G59" s="28">
        <f t="shared" si="9"/>
        <v>17</v>
      </c>
      <c r="H59" s="122">
        <v>0</v>
      </c>
      <c r="I59" s="122">
        <v>17</v>
      </c>
      <c r="J59" s="122">
        <v>0</v>
      </c>
      <c r="K59" s="28">
        <f t="shared" si="10"/>
        <v>633</v>
      </c>
      <c r="L59" s="122">
        <v>133</v>
      </c>
      <c r="M59" s="122">
        <v>500</v>
      </c>
      <c r="N59" s="122">
        <v>0</v>
      </c>
      <c r="O59" s="122">
        <v>633</v>
      </c>
      <c r="P59" s="122">
        <v>0</v>
      </c>
      <c r="Q59" s="122">
        <f t="shared" si="11"/>
        <v>530</v>
      </c>
      <c r="R59" s="122">
        <v>0</v>
      </c>
      <c r="S59" s="122">
        <v>530</v>
      </c>
      <c r="T59" s="122">
        <v>0</v>
      </c>
      <c r="U59" s="122">
        <f t="shared" si="12"/>
        <v>378</v>
      </c>
      <c r="V59" s="122">
        <v>0</v>
      </c>
      <c r="W59" s="122">
        <v>378</v>
      </c>
      <c r="X59" s="122">
        <v>0</v>
      </c>
      <c r="Y59" s="122">
        <f t="shared" si="13"/>
        <v>371</v>
      </c>
      <c r="Z59" s="122">
        <v>79</v>
      </c>
      <c r="AA59" s="122">
        <v>292</v>
      </c>
      <c r="AB59" s="122">
        <v>0</v>
      </c>
      <c r="AC59" s="122">
        <v>371</v>
      </c>
      <c r="AD59" s="122">
        <v>0</v>
      </c>
      <c r="AE59" s="28">
        <f t="shared" si="14"/>
        <v>286</v>
      </c>
      <c r="AF59" s="122">
        <v>61</v>
      </c>
      <c r="AG59" s="122">
        <v>225</v>
      </c>
      <c r="AH59" s="27">
        <v>0</v>
      </c>
      <c r="AI59" s="27">
        <v>286</v>
      </c>
      <c r="AJ59" s="123">
        <v>0</v>
      </c>
      <c r="AK59" s="29" t="s">
        <v>106</v>
      </c>
      <c r="AL59" s="236"/>
      <c r="AM59" s="101"/>
    </row>
    <row r="60" spans="1:39" ht="16.5" customHeight="1">
      <c r="A60" s="236"/>
      <c r="B60" s="29" t="s">
        <v>105</v>
      </c>
      <c r="C60" s="148">
        <f t="shared" si="8"/>
        <v>5</v>
      </c>
      <c r="D60" s="107">
        <v>0</v>
      </c>
      <c r="E60" s="107">
        <v>0</v>
      </c>
      <c r="F60" s="107">
        <v>5</v>
      </c>
      <c r="G60" s="28">
        <f t="shared" si="9"/>
        <v>10</v>
      </c>
      <c r="H60" s="122">
        <v>0</v>
      </c>
      <c r="I60" s="122">
        <v>10</v>
      </c>
      <c r="J60" s="122">
        <v>0</v>
      </c>
      <c r="K60" s="28">
        <f t="shared" si="10"/>
        <v>371</v>
      </c>
      <c r="L60" s="122">
        <v>268</v>
      </c>
      <c r="M60" s="122">
        <v>103</v>
      </c>
      <c r="N60" s="122">
        <v>0</v>
      </c>
      <c r="O60" s="122">
        <v>371</v>
      </c>
      <c r="P60" s="122">
        <v>0</v>
      </c>
      <c r="Q60" s="122">
        <f t="shared" si="11"/>
        <v>299</v>
      </c>
      <c r="R60" s="122">
        <v>0</v>
      </c>
      <c r="S60" s="122">
        <v>299</v>
      </c>
      <c r="T60" s="122">
        <v>0</v>
      </c>
      <c r="U60" s="122">
        <f t="shared" si="12"/>
        <v>195</v>
      </c>
      <c r="V60" s="122">
        <v>0</v>
      </c>
      <c r="W60" s="122">
        <v>195</v>
      </c>
      <c r="X60" s="122">
        <v>0</v>
      </c>
      <c r="Y60" s="122">
        <f t="shared" si="13"/>
        <v>186</v>
      </c>
      <c r="Z60" s="122">
        <v>137</v>
      </c>
      <c r="AA60" s="122">
        <v>49</v>
      </c>
      <c r="AB60" s="122">
        <v>0</v>
      </c>
      <c r="AC60" s="122">
        <v>186</v>
      </c>
      <c r="AD60" s="122">
        <v>0</v>
      </c>
      <c r="AE60" s="28">
        <f t="shared" si="14"/>
        <v>183</v>
      </c>
      <c r="AF60" s="122">
        <v>104</v>
      </c>
      <c r="AG60" s="122">
        <v>79</v>
      </c>
      <c r="AH60" s="27">
        <v>0</v>
      </c>
      <c r="AI60" s="27">
        <v>183</v>
      </c>
      <c r="AJ60" s="123">
        <v>0</v>
      </c>
      <c r="AK60" s="29" t="s">
        <v>166</v>
      </c>
      <c r="AL60" s="236"/>
      <c r="AM60" s="101"/>
    </row>
    <row r="61" spans="1:39" ht="16.5" customHeight="1">
      <c r="A61" s="236"/>
      <c r="B61" s="29" t="s">
        <v>104</v>
      </c>
      <c r="C61" s="148">
        <f t="shared" si="8"/>
        <v>6</v>
      </c>
      <c r="D61" s="107">
        <v>0</v>
      </c>
      <c r="E61" s="107">
        <v>0</v>
      </c>
      <c r="F61" s="107">
        <v>6</v>
      </c>
      <c r="G61" s="28">
        <f t="shared" si="9"/>
        <v>19</v>
      </c>
      <c r="H61" s="122">
        <v>0</v>
      </c>
      <c r="I61" s="122">
        <v>19</v>
      </c>
      <c r="J61" s="122">
        <v>0</v>
      </c>
      <c r="K61" s="28">
        <f t="shared" si="10"/>
        <v>907</v>
      </c>
      <c r="L61" s="122">
        <v>229</v>
      </c>
      <c r="M61" s="122">
        <v>678</v>
      </c>
      <c r="N61" s="122">
        <v>0</v>
      </c>
      <c r="O61" s="122">
        <v>907</v>
      </c>
      <c r="P61" s="122">
        <v>0</v>
      </c>
      <c r="Q61" s="122">
        <f t="shared" si="11"/>
        <v>1024</v>
      </c>
      <c r="R61" s="122">
        <v>0</v>
      </c>
      <c r="S61" s="122">
        <v>1024</v>
      </c>
      <c r="T61" s="122">
        <v>0</v>
      </c>
      <c r="U61" s="122">
        <f t="shared" si="12"/>
        <v>533</v>
      </c>
      <c r="V61" s="122">
        <v>0</v>
      </c>
      <c r="W61" s="122">
        <v>533</v>
      </c>
      <c r="X61" s="122">
        <v>0</v>
      </c>
      <c r="Y61" s="122">
        <f t="shared" si="13"/>
        <v>520</v>
      </c>
      <c r="Z61" s="122">
        <v>126</v>
      </c>
      <c r="AA61" s="122">
        <v>394</v>
      </c>
      <c r="AB61" s="122">
        <v>0</v>
      </c>
      <c r="AC61" s="122">
        <v>520</v>
      </c>
      <c r="AD61" s="122">
        <v>0</v>
      </c>
      <c r="AE61" s="28">
        <f t="shared" si="14"/>
        <v>439</v>
      </c>
      <c r="AF61" s="122">
        <v>120</v>
      </c>
      <c r="AG61" s="122">
        <v>319</v>
      </c>
      <c r="AH61" s="27">
        <v>0</v>
      </c>
      <c r="AI61" s="27">
        <v>439</v>
      </c>
      <c r="AJ61" s="123">
        <v>0</v>
      </c>
      <c r="AK61" s="29" t="s">
        <v>104</v>
      </c>
      <c r="AL61" s="236"/>
      <c r="AM61" s="101"/>
    </row>
    <row r="62" spans="1:39" ht="16.5" customHeight="1">
      <c r="A62" s="236"/>
      <c r="B62" s="29" t="s">
        <v>84</v>
      </c>
      <c r="C62" s="148">
        <f t="shared" si="8"/>
        <v>0</v>
      </c>
      <c r="D62" s="107">
        <v>0</v>
      </c>
      <c r="E62" s="107">
        <v>0</v>
      </c>
      <c r="F62" s="107">
        <v>0</v>
      </c>
      <c r="G62" s="28">
        <f t="shared" si="9"/>
        <v>0</v>
      </c>
      <c r="H62" s="122">
        <v>0</v>
      </c>
      <c r="I62" s="122">
        <v>0</v>
      </c>
      <c r="J62" s="122">
        <v>0</v>
      </c>
      <c r="K62" s="28">
        <f t="shared" si="10"/>
        <v>0</v>
      </c>
      <c r="L62" s="122">
        <v>0</v>
      </c>
      <c r="M62" s="122">
        <v>0</v>
      </c>
      <c r="N62" s="122">
        <v>0</v>
      </c>
      <c r="O62" s="122">
        <v>0</v>
      </c>
      <c r="P62" s="122">
        <v>0</v>
      </c>
      <c r="Q62" s="122">
        <f t="shared" si="11"/>
        <v>0</v>
      </c>
      <c r="R62" s="122">
        <v>0</v>
      </c>
      <c r="S62" s="122">
        <v>0</v>
      </c>
      <c r="T62" s="122">
        <v>0</v>
      </c>
      <c r="U62" s="122">
        <f t="shared" si="12"/>
        <v>0</v>
      </c>
      <c r="V62" s="122">
        <v>0</v>
      </c>
      <c r="W62" s="122">
        <v>0</v>
      </c>
      <c r="X62" s="122">
        <v>0</v>
      </c>
      <c r="Y62" s="122">
        <f t="shared" si="13"/>
        <v>0</v>
      </c>
      <c r="Z62" s="122">
        <v>0</v>
      </c>
      <c r="AA62" s="122">
        <v>0</v>
      </c>
      <c r="AB62" s="122">
        <v>0</v>
      </c>
      <c r="AC62" s="122">
        <v>0</v>
      </c>
      <c r="AD62" s="122">
        <v>0</v>
      </c>
      <c r="AE62" s="28">
        <f t="shared" si="14"/>
        <v>0</v>
      </c>
      <c r="AF62" s="122">
        <v>0</v>
      </c>
      <c r="AG62" s="122">
        <v>0</v>
      </c>
      <c r="AH62" s="27">
        <v>0</v>
      </c>
      <c r="AI62" s="27">
        <v>0</v>
      </c>
      <c r="AJ62" s="123">
        <v>0</v>
      </c>
      <c r="AK62" s="29" t="s">
        <v>84</v>
      </c>
      <c r="AL62" s="236"/>
      <c r="AM62" s="101"/>
    </row>
    <row r="63" spans="1:39" s="110" customFormat="1" ht="16.5" customHeight="1">
      <c r="A63" s="235" t="s">
        <v>103</v>
      </c>
      <c r="B63" s="182" t="s">
        <v>0</v>
      </c>
      <c r="C63" s="173">
        <f t="shared" si="8"/>
        <v>8</v>
      </c>
      <c r="D63" s="174">
        <f>SUM(D64:D70)</f>
        <v>0</v>
      </c>
      <c r="E63" s="174">
        <f>SUM(E64:E70)</f>
        <v>0</v>
      </c>
      <c r="F63" s="174">
        <f>SUM(F64:F70)</f>
        <v>8</v>
      </c>
      <c r="G63" s="175">
        <f t="shared" si="9"/>
        <v>26</v>
      </c>
      <c r="H63" s="175">
        <f>SUM(H64:H70)</f>
        <v>1</v>
      </c>
      <c r="I63" s="175">
        <f>SUM(I64:I70)</f>
        <v>25</v>
      </c>
      <c r="J63" s="175">
        <f>SUM(J64:J70)</f>
        <v>0</v>
      </c>
      <c r="K63" s="175">
        <f t="shared" si="10"/>
        <v>150</v>
      </c>
      <c r="L63" s="175">
        <f>SUM(L64:L70)</f>
        <v>38</v>
      </c>
      <c r="M63" s="175">
        <f>SUM(M64:M70)</f>
        <v>112</v>
      </c>
      <c r="N63" s="175">
        <f>SUM(N64:N70)</f>
        <v>0</v>
      </c>
      <c r="O63" s="175">
        <f>SUM(O64:O70)</f>
        <v>150</v>
      </c>
      <c r="P63" s="175">
        <f>SUM(P64:P70)</f>
        <v>0</v>
      </c>
      <c r="Q63" s="175">
        <f t="shared" si="11"/>
        <v>538</v>
      </c>
      <c r="R63" s="175">
        <f>SUM(R64:R70)</f>
        <v>13</v>
      </c>
      <c r="S63" s="175">
        <f>SUM(S64:S70)</f>
        <v>525</v>
      </c>
      <c r="T63" s="175">
        <f>SUM(T64:T70)</f>
        <v>0</v>
      </c>
      <c r="U63" s="175">
        <f t="shared" si="12"/>
        <v>88</v>
      </c>
      <c r="V63" s="175">
        <f>SUM(V64:V70)</f>
        <v>0</v>
      </c>
      <c r="W63" s="175">
        <f>SUM(W64:W70)</f>
        <v>88</v>
      </c>
      <c r="X63" s="175">
        <f>SUM(X64:X70)</f>
        <v>0</v>
      </c>
      <c r="Y63" s="175">
        <f t="shared" si="13"/>
        <v>88</v>
      </c>
      <c r="Z63" s="175">
        <f>SUM(Z64:Z70)</f>
        <v>24</v>
      </c>
      <c r="AA63" s="175">
        <f>SUM(AA64:AA70)</f>
        <v>64</v>
      </c>
      <c r="AB63" s="175">
        <f>SUM(AB64:AB70)</f>
        <v>0</v>
      </c>
      <c r="AC63" s="175">
        <f>SUM(AC64:AC70)</f>
        <v>88</v>
      </c>
      <c r="AD63" s="175">
        <f>SUM(AD64:AD70)</f>
        <v>0</v>
      </c>
      <c r="AE63" s="175">
        <f t="shared" si="14"/>
        <v>66</v>
      </c>
      <c r="AF63" s="175">
        <f>SUM(AF64:AF70)</f>
        <v>8</v>
      </c>
      <c r="AG63" s="175">
        <f>SUM(AG64:AG70)</f>
        <v>58</v>
      </c>
      <c r="AH63" s="175">
        <f>SUM(AH64:AH70)</f>
        <v>0</v>
      </c>
      <c r="AI63" s="175">
        <f>SUM(AI64:AI70)</f>
        <v>66</v>
      </c>
      <c r="AJ63" s="175">
        <f>SUM(AJ64:AJ70)</f>
        <v>0</v>
      </c>
      <c r="AK63" s="182" t="s">
        <v>0</v>
      </c>
      <c r="AL63" s="235" t="s">
        <v>103</v>
      </c>
      <c r="AM63" s="119"/>
    </row>
    <row r="64" spans="1:39" ht="16.5" customHeight="1">
      <c r="A64" s="236"/>
      <c r="B64" s="26" t="s">
        <v>102</v>
      </c>
      <c r="C64" s="148">
        <f t="shared" si="8"/>
        <v>0</v>
      </c>
      <c r="D64" s="107">
        <v>0</v>
      </c>
      <c r="E64" s="107">
        <v>0</v>
      </c>
      <c r="F64" s="108">
        <v>0</v>
      </c>
      <c r="G64" s="27">
        <f t="shared" si="9"/>
        <v>0</v>
      </c>
      <c r="H64" s="27">
        <v>0</v>
      </c>
      <c r="I64" s="27">
        <v>0</v>
      </c>
      <c r="J64" s="122">
        <v>0</v>
      </c>
      <c r="K64" s="27">
        <f t="shared" si="10"/>
        <v>0</v>
      </c>
      <c r="L64" s="122">
        <v>0</v>
      </c>
      <c r="M64" s="122">
        <v>0</v>
      </c>
      <c r="N64" s="122">
        <v>0</v>
      </c>
      <c r="O64" s="122">
        <v>0</v>
      </c>
      <c r="P64" s="122">
        <v>0</v>
      </c>
      <c r="Q64" s="122">
        <f t="shared" si="11"/>
        <v>0</v>
      </c>
      <c r="R64" s="122">
        <v>0</v>
      </c>
      <c r="S64" s="122">
        <v>0</v>
      </c>
      <c r="T64" s="122">
        <v>0</v>
      </c>
      <c r="U64" s="122">
        <f t="shared" si="12"/>
        <v>0</v>
      </c>
      <c r="V64" s="122">
        <v>0</v>
      </c>
      <c r="W64" s="122">
        <v>0</v>
      </c>
      <c r="X64" s="122">
        <v>0</v>
      </c>
      <c r="Y64" s="122">
        <f t="shared" si="13"/>
        <v>0</v>
      </c>
      <c r="Z64" s="122">
        <v>0</v>
      </c>
      <c r="AA64" s="122">
        <v>0</v>
      </c>
      <c r="AB64" s="122">
        <v>0</v>
      </c>
      <c r="AC64" s="122">
        <v>0</v>
      </c>
      <c r="AD64" s="122">
        <v>0</v>
      </c>
      <c r="AE64" s="28">
        <f t="shared" si="14"/>
        <v>0</v>
      </c>
      <c r="AF64" s="122">
        <v>0</v>
      </c>
      <c r="AG64" s="122">
        <v>0</v>
      </c>
      <c r="AH64" s="27">
        <v>0</v>
      </c>
      <c r="AI64" s="27">
        <v>0</v>
      </c>
      <c r="AJ64" s="123">
        <v>0</v>
      </c>
      <c r="AK64" s="26" t="s">
        <v>102</v>
      </c>
      <c r="AL64" s="236"/>
      <c r="AM64" s="95"/>
    </row>
    <row r="65" spans="1:39" ht="16.5" customHeight="1">
      <c r="A65" s="236"/>
      <c r="B65" s="29" t="s">
        <v>101</v>
      </c>
      <c r="C65" s="148">
        <f t="shared" si="8"/>
        <v>0</v>
      </c>
      <c r="D65" s="107">
        <v>0</v>
      </c>
      <c r="E65" s="107">
        <v>0</v>
      </c>
      <c r="F65" s="107">
        <v>0</v>
      </c>
      <c r="G65" s="27">
        <f t="shared" si="9"/>
        <v>0</v>
      </c>
      <c r="H65" s="28">
        <v>0</v>
      </c>
      <c r="I65" s="28">
        <v>0</v>
      </c>
      <c r="J65" s="122">
        <v>0</v>
      </c>
      <c r="K65" s="27">
        <f t="shared" si="10"/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122">
        <f t="shared" si="11"/>
        <v>0</v>
      </c>
      <c r="R65" s="28">
        <v>0</v>
      </c>
      <c r="S65" s="28">
        <v>0</v>
      </c>
      <c r="T65" s="28">
        <v>0</v>
      </c>
      <c r="U65" s="122">
        <f t="shared" si="12"/>
        <v>0</v>
      </c>
      <c r="V65" s="28">
        <v>0</v>
      </c>
      <c r="W65" s="28">
        <v>0</v>
      </c>
      <c r="X65" s="28">
        <v>0</v>
      </c>
      <c r="Y65" s="122">
        <f t="shared" si="13"/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f t="shared" si="14"/>
        <v>0</v>
      </c>
      <c r="AF65" s="28">
        <v>0</v>
      </c>
      <c r="AG65" s="28">
        <v>0</v>
      </c>
      <c r="AH65" s="27">
        <v>0</v>
      </c>
      <c r="AI65" s="27">
        <v>0</v>
      </c>
      <c r="AJ65" s="123">
        <v>0</v>
      </c>
      <c r="AK65" s="29" t="s">
        <v>101</v>
      </c>
      <c r="AL65" s="236"/>
      <c r="AM65" s="101"/>
    </row>
    <row r="66" spans="1:39" ht="16.5" customHeight="1">
      <c r="A66" s="236"/>
      <c r="B66" s="29" t="s">
        <v>100</v>
      </c>
      <c r="C66" s="148">
        <f t="shared" si="8"/>
        <v>6</v>
      </c>
      <c r="D66" s="107">
        <v>0</v>
      </c>
      <c r="E66" s="107">
        <v>0</v>
      </c>
      <c r="F66" s="107">
        <v>6</v>
      </c>
      <c r="G66" s="27">
        <f t="shared" si="9"/>
        <v>24</v>
      </c>
      <c r="H66" s="122">
        <v>1</v>
      </c>
      <c r="I66" s="122">
        <v>23</v>
      </c>
      <c r="J66" s="122">
        <v>0</v>
      </c>
      <c r="K66" s="27">
        <f t="shared" si="10"/>
        <v>103</v>
      </c>
      <c r="L66" s="122">
        <v>16</v>
      </c>
      <c r="M66" s="122">
        <v>87</v>
      </c>
      <c r="N66" s="122">
        <v>0</v>
      </c>
      <c r="O66" s="122">
        <v>103</v>
      </c>
      <c r="P66" s="122">
        <v>0</v>
      </c>
      <c r="Q66" s="122">
        <f t="shared" si="11"/>
        <v>473</v>
      </c>
      <c r="R66" s="122">
        <v>13</v>
      </c>
      <c r="S66" s="122">
        <v>460</v>
      </c>
      <c r="T66" s="122">
        <v>0</v>
      </c>
      <c r="U66" s="122">
        <f t="shared" si="12"/>
        <v>64</v>
      </c>
      <c r="V66" s="122">
        <v>0</v>
      </c>
      <c r="W66" s="122">
        <v>64</v>
      </c>
      <c r="X66" s="122">
        <v>0</v>
      </c>
      <c r="Y66" s="122">
        <f t="shared" si="13"/>
        <v>64</v>
      </c>
      <c r="Z66" s="122">
        <v>11</v>
      </c>
      <c r="AA66" s="122">
        <v>53</v>
      </c>
      <c r="AB66" s="122">
        <v>0</v>
      </c>
      <c r="AC66" s="122">
        <v>64</v>
      </c>
      <c r="AD66" s="122">
        <v>0</v>
      </c>
      <c r="AE66" s="28">
        <f t="shared" si="14"/>
        <v>54</v>
      </c>
      <c r="AF66" s="122">
        <v>6</v>
      </c>
      <c r="AG66" s="122">
        <v>48</v>
      </c>
      <c r="AH66" s="27">
        <v>0</v>
      </c>
      <c r="AI66" s="27">
        <v>54</v>
      </c>
      <c r="AJ66" s="123">
        <v>0</v>
      </c>
      <c r="AK66" s="29" t="s">
        <v>100</v>
      </c>
      <c r="AL66" s="236"/>
      <c r="AM66" s="101"/>
    </row>
    <row r="67" spans="1:39" ht="16.5" customHeight="1">
      <c r="A67" s="236"/>
      <c r="B67" s="29" t="s">
        <v>99</v>
      </c>
      <c r="C67" s="148">
        <f t="shared" si="8"/>
        <v>0</v>
      </c>
      <c r="D67" s="107">
        <v>0</v>
      </c>
      <c r="E67" s="107">
        <v>0</v>
      </c>
      <c r="F67" s="107">
        <v>0</v>
      </c>
      <c r="G67" s="27">
        <f t="shared" si="9"/>
        <v>0</v>
      </c>
      <c r="H67" s="122">
        <v>0</v>
      </c>
      <c r="I67" s="122">
        <v>0</v>
      </c>
      <c r="J67" s="122">
        <v>0</v>
      </c>
      <c r="K67" s="27">
        <f t="shared" si="10"/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  <c r="Q67" s="122">
        <f t="shared" si="11"/>
        <v>0</v>
      </c>
      <c r="R67" s="122">
        <v>0</v>
      </c>
      <c r="S67" s="122">
        <v>0</v>
      </c>
      <c r="T67" s="122">
        <v>0</v>
      </c>
      <c r="U67" s="122">
        <f t="shared" si="12"/>
        <v>0</v>
      </c>
      <c r="V67" s="122">
        <v>0</v>
      </c>
      <c r="W67" s="122">
        <v>0</v>
      </c>
      <c r="X67" s="122">
        <v>0</v>
      </c>
      <c r="Y67" s="122">
        <f t="shared" si="13"/>
        <v>0</v>
      </c>
      <c r="Z67" s="122">
        <v>0</v>
      </c>
      <c r="AA67" s="122">
        <v>0</v>
      </c>
      <c r="AB67" s="122">
        <v>0</v>
      </c>
      <c r="AC67" s="122">
        <v>0</v>
      </c>
      <c r="AD67" s="122">
        <v>0</v>
      </c>
      <c r="AE67" s="28">
        <f t="shared" si="14"/>
        <v>0</v>
      </c>
      <c r="AF67" s="122">
        <v>0</v>
      </c>
      <c r="AG67" s="122">
        <v>0</v>
      </c>
      <c r="AH67" s="27">
        <v>0</v>
      </c>
      <c r="AI67" s="27">
        <v>0</v>
      </c>
      <c r="AJ67" s="123">
        <v>0</v>
      </c>
      <c r="AK67" s="29" t="s">
        <v>99</v>
      </c>
      <c r="AL67" s="236"/>
      <c r="AM67" s="101"/>
    </row>
    <row r="68" spans="1:39" ht="16.5" customHeight="1">
      <c r="A68" s="236"/>
      <c r="B68" s="26" t="s">
        <v>98</v>
      </c>
      <c r="C68" s="148">
        <f t="shared" si="8"/>
        <v>0</v>
      </c>
      <c r="D68" s="107">
        <v>0</v>
      </c>
      <c r="E68" s="107">
        <v>0</v>
      </c>
      <c r="F68" s="108">
        <v>0</v>
      </c>
      <c r="G68" s="27">
        <f t="shared" si="9"/>
        <v>0</v>
      </c>
      <c r="H68" s="27">
        <v>0</v>
      </c>
      <c r="I68" s="27">
        <v>0</v>
      </c>
      <c r="J68" s="122">
        <v>0</v>
      </c>
      <c r="K68" s="27">
        <f t="shared" si="10"/>
        <v>0</v>
      </c>
      <c r="L68" s="122">
        <v>0</v>
      </c>
      <c r="M68" s="122">
        <v>0</v>
      </c>
      <c r="N68" s="122">
        <v>0</v>
      </c>
      <c r="O68" s="122">
        <v>0</v>
      </c>
      <c r="P68" s="122">
        <v>0</v>
      </c>
      <c r="Q68" s="122">
        <f t="shared" si="11"/>
        <v>0</v>
      </c>
      <c r="R68" s="122">
        <v>0</v>
      </c>
      <c r="S68" s="122">
        <v>0</v>
      </c>
      <c r="T68" s="122">
        <v>0</v>
      </c>
      <c r="U68" s="122">
        <f t="shared" si="12"/>
        <v>0</v>
      </c>
      <c r="V68" s="122">
        <v>0</v>
      </c>
      <c r="W68" s="122">
        <v>0</v>
      </c>
      <c r="X68" s="122">
        <v>0</v>
      </c>
      <c r="Y68" s="122">
        <f t="shared" si="13"/>
        <v>0</v>
      </c>
      <c r="Z68" s="122">
        <v>0</v>
      </c>
      <c r="AA68" s="122">
        <v>0</v>
      </c>
      <c r="AB68" s="122">
        <v>0</v>
      </c>
      <c r="AC68" s="122">
        <v>0</v>
      </c>
      <c r="AD68" s="122">
        <v>0</v>
      </c>
      <c r="AE68" s="28">
        <f t="shared" si="14"/>
        <v>0</v>
      </c>
      <c r="AF68" s="122">
        <v>0</v>
      </c>
      <c r="AG68" s="122">
        <v>0</v>
      </c>
      <c r="AH68" s="27">
        <v>0</v>
      </c>
      <c r="AI68" s="27">
        <v>0</v>
      </c>
      <c r="AJ68" s="123">
        <v>0</v>
      </c>
      <c r="AK68" s="26" t="s">
        <v>98</v>
      </c>
      <c r="AL68" s="236"/>
      <c r="AM68" s="95"/>
    </row>
    <row r="69" spans="1:39" ht="16.5" customHeight="1">
      <c r="A69" s="236"/>
      <c r="B69" s="26" t="s">
        <v>162</v>
      </c>
      <c r="C69" s="148">
        <f t="shared" si="8"/>
        <v>2</v>
      </c>
      <c r="D69" s="107">
        <v>0</v>
      </c>
      <c r="E69" s="107">
        <v>0</v>
      </c>
      <c r="F69" s="108">
        <v>2</v>
      </c>
      <c r="G69" s="27">
        <f t="shared" si="9"/>
        <v>2</v>
      </c>
      <c r="H69" s="27">
        <v>0</v>
      </c>
      <c r="I69" s="27">
        <v>2</v>
      </c>
      <c r="J69" s="122">
        <v>0</v>
      </c>
      <c r="K69" s="27">
        <f t="shared" si="10"/>
        <v>47</v>
      </c>
      <c r="L69" s="122">
        <v>22</v>
      </c>
      <c r="M69" s="122">
        <v>25</v>
      </c>
      <c r="N69" s="122">
        <v>0</v>
      </c>
      <c r="O69" s="122">
        <v>47</v>
      </c>
      <c r="P69" s="122">
        <v>0</v>
      </c>
      <c r="Q69" s="122">
        <f t="shared" si="11"/>
        <v>65</v>
      </c>
      <c r="R69" s="122">
        <v>0</v>
      </c>
      <c r="S69" s="122">
        <v>65</v>
      </c>
      <c r="T69" s="122">
        <v>0</v>
      </c>
      <c r="U69" s="122">
        <f t="shared" si="12"/>
        <v>24</v>
      </c>
      <c r="V69" s="122">
        <v>0</v>
      </c>
      <c r="W69" s="122">
        <v>24</v>
      </c>
      <c r="X69" s="122">
        <v>0</v>
      </c>
      <c r="Y69" s="122">
        <f t="shared" si="13"/>
        <v>24</v>
      </c>
      <c r="Z69" s="122">
        <v>13</v>
      </c>
      <c r="AA69" s="122">
        <v>11</v>
      </c>
      <c r="AB69" s="122">
        <v>0</v>
      </c>
      <c r="AC69" s="122">
        <v>24</v>
      </c>
      <c r="AD69" s="122">
        <v>0</v>
      </c>
      <c r="AE69" s="28">
        <f t="shared" si="14"/>
        <v>12</v>
      </c>
      <c r="AF69" s="122">
        <v>2</v>
      </c>
      <c r="AG69" s="122">
        <v>10</v>
      </c>
      <c r="AH69" s="27">
        <v>0</v>
      </c>
      <c r="AI69" s="27">
        <v>12</v>
      </c>
      <c r="AJ69" s="123">
        <v>0</v>
      </c>
      <c r="AK69" s="26" t="s">
        <v>162</v>
      </c>
      <c r="AL69" s="236"/>
      <c r="AM69" s="95"/>
    </row>
    <row r="70" spans="1:39" ht="16.5" customHeight="1">
      <c r="A70" s="237"/>
      <c r="B70" s="24" t="s">
        <v>84</v>
      </c>
      <c r="C70" s="148">
        <f t="shared" si="8"/>
        <v>0</v>
      </c>
      <c r="D70" s="107">
        <v>0</v>
      </c>
      <c r="E70" s="107">
        <v>0</v>
      </c>
      <c r="F70" s="107">
        <v>0</v>
      </c>
      <c r="G70" s="27">
        <f t="shared" si="9"/>
        <v>0</v>
      </c>
      <c r="H70" s="28">
        <v>0</v>
      </c>
      <c r="I70" s="28">
        <v>0</v>
      </c>
      <c r="J70" s="122">
        <v>0</v>
      </c>
      <c r="K70" s="27">
        <f t="shared" si="10"/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122">
        <f t="shared" si="11"/>
        <v>0</v>
      </c>
      <c r="R70" s="28">
        <v>0</v>
      </c>
      <c r="S70" s="28">
        <v>0</v>
      </c>
      <c r="T70" s="28">
        <v>0</v>
      </c>
      <c r="U70" s="122">
        <f t="shared" si="12"/>
        <v>0</v>
      </c>
      <c r="V70" s="28">
        <v>0</v>
      </c>
      <c r="W70" s="28">
        <v>0</v>
      </c>
      <c r="X70" s="28">
        <v>0</v>
      </c>
      <c r="Y70" s="122">
        <f t="shared" si="13"/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f t="shared" si="14"/>
        <v>0</v>
      </c>
      <c r="AF70" s="28">
        <v>0</v>
      </c>
      <c r="AG70" s="28">
        <v>0</v>
      </c>
      <c r="AH70" s="27">
        <v>0</v>
      </c>
      <c r="AI70" s="27">
        <v>0</v>
      </c>
      <c r="AJ70" s="123">
        <v>0</v>
      </c>
      <c r="AK70" s="24" t="s">
        <v>84</v>
      </c>
      <c r="AL70" s="237"/>
      <c r="AM70" s="101"/>
    </row>
    <row r="71" spans="1:39" s="110" customFormat="1" ht="16.5" customHeight="1">
      <c r="A71" s="235" t="s">
        <v>97</v>
      </c>
      <c r="B71" s="182" t="s">
        <v>0</v>
      </c>
      <c r="C71" s="173">
        <f t="shared" si="8"/>
        <v>23</v>
      </c>
      <c r="D71" s="174">
        <f>SUM(D72:D84)</f>
        <v>0</v>
      </c>
      <c r="E71" s="174">
        <f>SUM(E72:E84)</f>
        <v>0</v>
      </c>
      <c r="F71" s="174">
        <f>SUM(F72:F84)</f>
        <v>23</v>
      </c>
      <c r="G71" s="175">
        <f t="shared" si="9"/>
        <v>68</v>
      </c>
      <c r="H71" s="175">
        <f>SUM(H72:H84)</f>
        <v>0</v>
      </c>
      <c r="I71" s="175">
        <f>SUM(I72:I84)</f>
        <v>67</v>
      </c>
      <c r="J71" s="175">
        <f>SUM(J72:J84)</f>
        <v>1</v>
      </c>
      <c r="K71" s="175">
        <f t="shared" si="10"/>
        <v>4899</v>
      </c>
      <c r="L71" s="175">
        <f>SUM(L72:L84)</f>
        <v>2716</v>
      </c>
      <c r="M71" s="175">
        <f>SUM(M72:M84)</f>
        <v>2183</v>
      </c>
      <c r="N71" s="175">
        <f>SUM(N72:N84)</f>
        <v>0</v>
      </c>
      <c r="O71" s="175">
        <f>SUM(O72:O84)</f>
        <v>3890</v>
      </c>
      <c r="P71" s="175">
        <f>SUM(P72:P84)</f>
        <v>1009</v>
      </c>
      <c r="Q71" s="175">
        <f t="shared" si="11"/>
        <v>5224</v>
      </c>
      <c r="R71" s="175">
        <f>SUM(R72:R84)</f>
        <v>0</v>
      </c>
      <c r="S71" s="175">
        <f>SUM(S72:S84)</f>
        <v>3224</v>
      </c>
      <c r="T71" s="175">
        <f>SUM(T72:T84)</f>
        <v>2000</v>
      </c>
      <c r="U71" s="175">
        <f t="shared" si="12"/>
        <v>3280</v>
      </c>
      <c r="V71" s="175">
        <f>SUM(V72:V84)</f>
        <v>0</v>
      </c>
      <c r="W71" s="175">
        <f>SUM(W72:W84)</f>
        <v>2271</v>
      </c>
      <c r="X71" s="175">
        <f>SUM(X72:X84)</f>
        <v>1009</v>
      </c>
      <c r="Y71" s="175">
        <f t="shared" si="13"/>
        <v>3143</v>
      </c>
      <c r="Z71" s="175">
        <f>SUM(Z72:Z84)</f>
        <v>1865</v>
      </c>
      <c r="AA71" s="175">
        <f>SUM(AA72:AA84)</f>
        <v>1278</v>
      </c>
      <c r="AB71" s="175">
        <f>SUM(AB72:AB84)</f>
        <v>0</v>
      </c>
      <c r="AC71" s="175">
        <f>SUM(AC72:AC84)</f>
        <v>2134</v>
      </c>
      <c r="AD71" s="175">
        <f>SUM(AD72:AD84)</f>
        <v>1009</v>
      </c>
      <c r="AE71" s="175">
        <f t="shared" si="14"/>
        <v>2807</v>
      </c>
      <c r="AF71" s="175">
        <f>SUM(AF72:AF84)</f>
        <v>1636</v>
      </c>
      <c r="AG71" s="175">
        <f>SUM(AG72:AG84)</f>
        <v>1171</v>
      </c>
      <c r="AH71" s="175">
        <f>SUM(AH72:AH84)</f>
        <v>0</v>
      </c>
      <c r="AI71" s="175">
        <f>SUM(AI72:AI84)</f>
        <v>1694</v>
      </c>
      <c r="AJ71" s="175">
        <f>SUM(AJ72:AJ84)</f>
        <v>1113</v>
      </c>
      <c r="AK71" s="182" t="s">
        <v>0</v>
      </c>
      <c r="AL71" s="235" t="s">
        <v>97</v>
      </c>
      <c r="AM71" s="119"/>
    </row>
    <row r="72" spans="1:39" ht="16.5" customHeight="1">
      <c r="A72" s="236"/>
      <c r="B72" s="29" t="s">
        <v>96</v>
      </c>
      <c r="C72" s="148">
        <f t="shared" si="8"/>
        <v>2</v>
      </c>
      <c r="D72" s="107">
        <v>0</v>
      </c>
      <c r="E72" s="107">
        <v>0</v>
      </c>
      <c r="F72" s="107">
        <v>2</v>
      </c>
      <c r="G72" s="28">
        <f t="shared" si="9"/>
        <v>5</v>
      </c>
      <c r="H72" s="122">
        <v>0</v>
      </c>
      <c r="I72" s="122">
        <v>5</v>
      </c>
      <c r="J72" s="122">
        <v>0</v>
      </c>
      <c r="K72" s="28">
        <f t="shared" si="10"/>
        <v>322</v>
      </c>
      <c r="L72" s="122">
        <v>125</v>
      </c>
      <c r="M72" s="122">
        <v>197</v>
      </c>
      <c r="N72" s="122">
        <v>0</v>
      </c>
      <c r="O72" s="122">
        <v>322</v>
      </c>
      <c r="P72" s="122">
        <v>0</v>
      </c>
      <c r="Q72" s="122">
        <f t="shared" si="11"/>
        <v>230</v>
      </c>
      <c r="R72" s="122">
        <v>0</v>
      </c>
      <c r="S72" s="122">
        <v>230</v>
      </c>
      <c r="T72" s="122">
        <v>0</v>
      </c>
      <c r="U72" s="122">
        <f t="shared" si="12"/>
        <v>189</v>
      </c>
      <c r="V72" s="122">
        <v>0</v>
      </c>
      <c r="W72" s="122">
        <v>189</v>
      </c>
      <c r="X72" s="122">
        <v>0</v>
      </c>
      <c r="Y72" s="122">
        <f t="shared" si="13"/>
        <v>187</v>
      </c>
      <c r="Z72" s="122">
        <v>74</v>
      </c>
      <c r="AA72" s="122">
        <v>113</v>
      </c>
      <c r="AB72" s="122">
        <v>0</v>
      </c>
      <c r="AC72" s="122">
        <v>187</v>
      </c>
      <c r="AD72" s="122">
        <v>0</v>
      </c>
      <c r="AE72" s="28">
        <f t="shared" si="14"/>
        <v>165</v>
      </c>
      <c r="AF72" s="122">
        <v>60</v>
      </c>
      <c r="AG72" s="122">
        <v>105</v>
      </c>
      <c r="AH72" s="27">
        <v>0</v>
      </c>
      <c r="AI72" s="27">
        <v>165</v>
      </c>
      <c r="AJ72" s="123">
        <v>0</v>
      </c>
      <c r="AK72" s="29" t="s">
        <v>96</v>
      </c>
      <c r="AL72" s="236"/>
      <c r="AM72" s="101"/>
    </row>
    <row r="73" spans="1:39" ht="16.5" customHeight="1">
      <c r="A73" s="236"/>
      <c r="B73" s="29" t="s">
        <v>95</v>
      </c>
      <c r="C73" s="148">
        <f t="shared" si="8"/>
        <v>1</v>
      </c>
      <c r="D73" s="107">
        <v>0</v>
      </c>
      <c r="E73" s="107">
        <v>0</v>
      </c>
      <c r="F73" s="107">
        <v>1</v>
      </c>
      <c r="G73" s="28">
        <f t="shared" si="9"/>
        <v>1</v>
      </c>
      <c r="H73" s="122">
        <v>0</v>
      </c>
      <c r="I73" s="122">
        <v>1</v>
      </c>
      <c r="J73" s="122">
        <v>0</v>
      </c>
      <c r="K73" s="28">
        <f t="shared" si="10"/>
        <v>23</v>
      </c>
      <c r="L73" s="122">
        <v>11</v>
      </c>
      <c r="M73" s="122">
        <v>12</v>
      </c>
      <c r="N73" s="122">
        <v>0</v>
      </c>
      <c r="O73" s="122">
        <v>23</v>
      </c>
      <c r="P73" s="122">
        <v>0</v>
      </c>
      <c r="Q73" s="122">
        <f t="shared" si="11"/>
        <v>20</v>
      </c>
      <c r="R73" s="122">
        <v>0</v>
      </c>
      <c r="S73" s="122">
        <v>20</v>
      </c>
      <c r="T73" s="122">
        <v>0</v>
      </c>
      <c r="U73" s="122">
        <f t="shared" si="12"/>
        <v>13</v>
      </c>
      <c r="V73" s="122">
        <v>0</v>
      </c>
      <c r="W73" s="122">
        <v>13</v>
      </c>
      <c r="X73" s="122">
        <v>0</v>
      </c>
      <c r="Y73" s="122">
        <f t="shared" si="13"/>
        <v>13</v>
      </c>
      <c r="Z73" s="122">
        <v>6</v>
      </c>
      <c r="AA73" s="122">
        <v>7</v>
      </c>
      <c r="AB73" s="122">
        <v>0</v>
      </c>
      <c r="AC73" s="122">
        <v>13</v>
      </c>
      <c r="AD73" s="122">
        <v>0</v>
      </c>
      <c r="AE73" s="28">
        <f t="shared" si="14"/>
        <v>12</v>
      </c>
      <c r="AF73" s="122">
        <v>7</v>
      </c>
      <c r="AG73" s="122">
        <v>5</v>
      </c>
      <c r="AH73" s="27">
        <v>0</v>
      </c>
      <c r="AI73" s="27">
        <v>12</v>
      </c>
      <c r="AJ73" s="123">
        <v>0</v>
      </c>
      <c r="AK73" s="29" t="s">
        <v>95</v>
      </c>
      <c r="AL73" s="236"/>
      <c r="AM73" s="101"/>
    </row>
    <row r="74" spans="1:39" ht="16.5" customHeight="1">
      <c r="A74" s="236"/>
      <c r="B74" s="30" t="s">
        <v>94</v>
      </c>
      <c r="C74" s="148">
        <f t="shared" si="8"/>
        <v>5</v>
      </c>
      <c r="D74" s="107">
        <v>0</v>
      </c>
      <c r="E74" s="107">
        <v>0</v>
      </c>
      <c r="F74" s="133">
        <v>5</v>
      </c>
      <c r="G74" s="28">
        <f t="shared" si="9"/>
        <v>7</v>
      </c>
      <c r="H74" s="122">
        <v>0</v>
      </c>
      <c r="I74" s="122">
        <v>7</v>
      </c>
      <c r="J74" s="122">
        <v>0</v>
      </c>
      <c r="K74" s="28">
        <f t="shared" si="10"/>
        <v>671</v>
      </c>
      <c r="L74" s="122">
        <v>270</v>
      </c>
      <c r="M74" s="122">
        <v>401</v>
      </c>
      <c r="N74" s="122">
        <v>0</v>
      </c>
      <c r="O74" s="122">
        <v>671</v>
      </c>
      <c r="P74" s="122">
        <v>0</v>
      </c>
      <c r="Q74" s="122">
        <f t="shared" si="11"/>
        <v>410</v>
      </c>
      <c r="R74" s="122">
        <v>0</v>
      </c>
      <c r="S74" s="122">
        <v>410</v>
      </c>
      <c r="T74" s="122">
        <v>0</v>
      </c>
      <c r="U74" s="122">
        <f t="shared" si="12"/>
        <v>328</v>
      </c>
      <c r="V74" s="122">
        <v>0</v>
      </c>
      <c r="W74" s="122">
        <v>328</v>
      </c>
      <c r="X74" s="122">
        <v>0</v>
      </c>
      <c r="Y74" s="122">
        <f t="shared" si="13"/>
        <v>322</v>
      </c>
      <c r="Z74" s="122">
        <v>138</v>
      </c>
      <c r="AA74" s="122">
        <v>184</v>
      </c>
      <c r="AB74" s="122">
        <v>0</v>
      </c>
      <c r="AC74" s="122">
        <v>322</v>
      </c>
      <c r="AD74" s="122">
        <v>0</v>
      </c>
      <c r="AE74" s="28">
        <f t="shared" si="14"/>
        <v>242</v>
      </c>
      <c r="AF74" s="122">
        <v>81</v>
      </c>
      <c r="AG74" s="122">
        <v>161</v>
      </c>
      <c r="AH74" s="27">
        <v>0</v>
      </c>
      <c r="AI74" s="27">
        <v>242</v>
      </c>
      <c r="AJ74" s="123">
        <v>0</v>
      </c>
      <c r="AK74" s="30" t="s">
        <v>94</v>
      </c>
      <c r="AL74" s="236"/>
      <c r="AM74" s="134"/>
    </row>
    <row r="75" spans="1:39" ht="16.5" customHeight="1">
      <c r="A75" s="236"/>
      <c r="B75" s="29" t="s">
        <v>93</v>
      </c>
      <c r="C75" s="148">
        <f t="shared" si="8"/>
        <v>0</v>
      </c>
      <c r="D75" s="107">
        <v>0</v>
      </c>
      <c r="E75" s="107">
        <v>0</v>
      </c>
      <c r="F75" s="107">
        <v>0</v>
      </c>
      <c r="G75" s="28">
        <f t="shared" si="9"/>
        <v>0</v>
      </c>
      <c r="H75" s="122">
        <v>0</v>
      </c>
      <c r="I75" s="122">
        <v>0</v>
      </c>
      <c r="J75" s="122">
        <v>0</v>
      </c>
      <c r="K75" s="28">
        <f t="shared" si="10"/>
        <v>0</v>
      </c>
      <c r="L75" s="122">
        <v>0</v>
      </c>
      <c r="M75" s="122">
        <v>0</v>
      </c>
      <c r="N75" s="122">
        <v>0</v>
      </c>
      <c r="O75" s="122">
        <v>0</v>
      </c>
      <c r="P75" s="122">
        <v>0</v>
      </c>
      <c r="Q75" s="122">
        <f t="shared" si="11"/>
        <v>0</v>
      </c>
      <c r="R75" s="122">
        <v>0</v>
      </c>
      <c r="S75" s="122">
        <v>0</v>
      </c>
      <c r="T75" s="122">
        <v>0</v>
      </c>
      <c r="U75" s="122">
        <f t="shared" si="12"/>
        <v>0</v>
      </c>
      <c r="V75" s="122">
        <v>0</v>
      </c>
      <c r="W75" s="122">
        <v>0</v>
      </c>
      <c r="X75" s="122">
        <v>0</v>
      </c>
      <c r="Y75" s="122">
        <f t="shared" si="13"/>
        <v>0</v>
      </c>
      <c r="Z75" s="122">
        <v>0</v>
      </c>
      <c r="AA75" s="122">
        <v>0</v>
      </c>
      <c r="AB75" s="122">
        <v>0</v>
      </c>
      <c r="AC75" s="122">
        <v>0</v>
      </c>
      <c r="AD75" s="122">
        <v>0</v>
      </c>
      <c r="AE75" s="28">
        <f t="shared" si="14"/>
        <v>0</v>
      </c>
      <c r="AF75" s="122">
        <v>0</v>
      </c>
      <c r="AG75" s="122">
        <v>0</v>
      </c>
      <c r="AH75" s="27">
        <v>0</v>
      </c>
      <c r="AI75" s="27">
        <v>0</v>
      </c>
      <c r="AJ75" s="123">
        <v>0</v>
      </c>
      <c r="AK75" s="29" t="s">
        <v>93</v>
      </c>
      <c r="AL75" s="236"/>
      <c r="AM75" s="101"/>
    </row>
    <row r="76" spans="1:39" ht="16.5" customHeight="1">
      <c r="A76" s="236"/>
      <c r="B76" s="29" t="s">
        <v>92</v>
      </c>
      <c r="C76" s="148">
        <f t="shared" si="8"/>
        <v>1</v>
      </c>
      <c r="D76" s="107">
        <v>0</v>
      </c>
      <c r="E76" s="107">
        <v>0</v>
      </c>
      <c r="F76" s="107">
        <v>1</v>
      </c>
      <c r="G76" s="28">
        <f t="shared" si="9"/>
        <v>9</v>
      </c>
      <c r="H76" s="122">
        <v>0</v>
      </c>
      <c r="I76" s="122">
        <v>9</v>
      </c>
      <c r="J76" s="122">
        <v>0</v>
      </c>
      <c r="K76" s="28">
        <f t="shared" si="10"/>
        <v>349</v>
      </c>
      <c r="L76" s="122">
        <v>139</v>
      </c>
      <c r="M76" s="122">
        <v>210</v>
      </c>
      <c r="N76" s="122">
        <v>0</v>
      </c>
      <c r="O76" s="122">
        <v>349</v>
      </c>
      <c r="P76" s="122">
        <v>0</v>
      </c>
      <c r="Q76" s="122">
        <f t="shared" si="11"/>
        <v>260</v>
      </c>
      <c r="R76" s="122">
        <v>0</v>
      </c>
      <c r="S76" s="122">
        <v>260</v>
      </c>
      <c r="T76" s="122">
        <v>0</v>
      </c>
      <c r="U76" s="122">
        <f t="shared" si="12"/>
        <v>211</v>
      </c>
      <c r="V76" s="122">
        <v>0</v>
      </c>
      <c r="W76" s="122">
        <v>211</v>
      </c>
      <c r="X76" s="122">
        <v>0</v>
      </c>
      <c r="Y76" s="122">
        <f t="shared" si="13"/>
        <v>182</v>
      </c>
      <c r="Z76" s="122">
        <v>75</v>
      </c>
      <c r="AA76" s="122">
        <v>107</v>
      </c>
      <c r="AB76" s="122">
        <v>0</v>
      </c>
      <c r="AC76" s="122">
        <v>182</v>
      </c>
      <c r="AD76" s="122">
        <v>0</v>
      </c>
      <c r="AE76" s="28">
        <f t="shared" si="14"/>
        <v>144</v>
      </c>
      <c r="AF76" s="122">
        <v>54</v>
      </c>
      <c r="AG76" s="122">
        <v>90</v>
      </c>
      <c r="AH76" s="27">
        <v>0</v>
      </c>
      <c r="AI76" s="27">
        <v>144</v>
      </c>
      <c r="AJ76" s="123">
        <v>0</v>
      </c>
      <c r="AK76" s="29" t="s">
        <v>92</v>
      </c>
      <c r="AL76" s="236"/>
      <c r="AM76" s="101"/>
    </row>
    <row r="77" spans="1:39" ht="16.5" customHeight="1">
      <c r="A77" s="236"/>
      <c r="B77" s="29" t="s">
        <v>91</v>
      </c>
      <c r="C77" s="148">
        <f t="shared" si="8"/>
        <v>1</v>
      </c>
      <c r="D77" s="107">
        <v>0</v>
      </c>
      <c r="E77" s="107">
        <v>0</v>
      </c>
      <c r="F77" s="107">
        <v>1</v>
      </c>
      <c r="G77" s="28">
        <f t="shared" si="9"/>
        <v>1</v>
      </c>
      <c r="H77" s="122">
        <v>0</v>
      </c>
      <c r="I77" s="122">
        <v>1</v>
      </c>
      <c r="J77" s="122">
        <v>0</v>
      </c>
      <c r="K77" s="28">
        <f t="shared" si="10"/>
        <v>32</v>
      </c>
      <c r="L77" s="122">
        <v>14</v>
      </c>
      <c r="M77" s="122">
        <v>18</v>
      </c>
      <c r="N77" s="122">
        <v>0</v>
      </c>
      <c r="O77" s="122">
        <v>32</v>
      </c>
      <c r="P77" s="122">
        <v>0</v>
      </c>
      <c r="Q77" s="122">
        <f t="shared" si="11"/>
        <v>25</v>
      </c>
      <c r="R77" s="122">
        <v>0</v>
      </c>
      <c r="S77" s="122">
        <v>25</v>
      </c>
      <c r="T77" s="122">
        <v>0</v>
      </c>
      <c r="U77" s="122">
        <f t="shared" si="12"/>
        <v>16</v>
      </c>
      <c r="V77" s="122">
        <v>0</v>
      </c>
      <c r="W77" s="122">
        <v>16</v>
      </c>
      <c r="X77" s="122">
        <v>0</v>
      </c>
      <c r="Y77" s="122">
        <f t="shared" si="13"/>
        <v>16</v>
      </c>
      <c r="Z77" s="122">
        <v>8</v>
      </c>
      <c r="AA77" s="122">
        <v>8</v>
      </c>
      <c r="AB77" s="122">
        <v>0</v>
      </c>
      <c r="AC77" s="122">
        <v>16</v>
      </c>
      <c r="AD77" s="122">
        <v>0</v>
      </c>
      <c r="AE77" s="28">
        <f t="shared" si="14"/>
        <v>10</v>
      </c>
      <c r="AF77" s="122">
        <v>6</v>
      </c>
      <c r="AG77" s="122">
        <v>4</v>
      </c>
      <c r="AH77" s="27">
        <v>0</v>
      </c>
      <c r="AI77" s="27">
        <v>10</v>
      </c>
      <c r="AJ77" s="123">
        <v>0</v>
      </c>
      <c r="AK77" s="29" t="s">
        <v>91</v>
      </c>
      <c r="AL77" s="236"/>
      <c r="AM77" s="101"/>
    </row>
    <row r="78" spans="1:39" ht="16.5" customHeight="1">
      <c r="A78" s="236"/>
      <c r="B78" s="29" t="s">
        <v>90</v>
      </c>
      <c r="C78" s="148">
        <f t="shared" si="8"/>
        <v>0</v>
      </c>
      <c r="D78" s="107">
        <v>0</v>
      </c>
      <c r="E78" s="107">
        <v>0</v>
      </c>
      <c r="F78" s="107">
        <v>0</v>
      </c>
      <c r="G78" s="28">
        <f t="shared" si="9"/>
        <v>0</v>
      </c>
      <c r="H78" s="122">
        <v>0</v>
      </c>
      <c r="I78" s="122">
        <v>0</v>
      </c>
      <c r="J78" s="122">
        <v>0</v>
      </c>
      <c r="K78" s="28">
        <f t="shared" si="10"/>
        <v>0</v>
      </c>
      <c r="L78" s="122">
        <v>0</v>
      </c>
      <c r="M78" s="122">
        <v>0</v>
      </c>
      <c r="N78" s="122">
        <v>0</v>
      </c>
      <c r="O78" s="122">
        <v>0</v>
      </c>
      <c r="P78" s="122">
        <v>0</v>
      </c>
      <c r="Q78" s="122">
        <f t="shared" si="11"/>
        <v>0</v>
      </c>
      <c r="R78" s="122">
        <v>0</v>
      </c>
      <c r="S78" s="122">
        <v>0</v>
      </c>
      <c r="T78" s="122">
        <v>0</v>
      </c>
      <c r="U78" s="122">
        <f t="shared" si="12"/>
        <v>0</v>
      </c>
      <c r="V78" s="122">
        <v>0</v>
      </c>
      <c r="W78" s="122">
        <v>0</v>
      </c>
      <c r="X78" s="122">
        <v>0</v>
      </c>
      <c r="Y78" s="122">
        <f t="shared" si="13"/>
        <v>0</v>
      </c>
      <c r="Z78" s="122">
        <v>0</v>
      </c>
      <c r="AA78" s="122">
        <v>0</v>
      </c>
      <c r="AB78" s="122">
        <v>0</v>
      </c>
      <c r="AC78" s="122">
        <v>0</v>
      </c>
      <c r="AD78" s="122">
        <v>0</v>
      </c>
      <c r="AE78" s="28">
        <f t="shared" si="14"/>
        <v>0</v>
      </c>
      <c r="AF78" s="122">
        <v>0</v>
      </c>
      <c r="AG78" s="122">
        <v>0</v>
      </c>
      <c r="AH78" s="27">
        <v>0</v>
      </c>
      <c r="AI78" s="27">
        <v>0</v>
      </c>
      <c r="AJ78" s="123">
        <v>0</v>
      </c>
      <c r="AK78" s="29" t="s">
        <v>90</v>
      </c>
      <c r="AL78" s="236"/>
      <c r="AM78" s="101"/>
    </row>
    <row r="79" spans="1:39" ht="16.5" customHeight="1">
      <c r="A79" s="236"/>
      <c r="B79" s="29" t="s">
        <v>89</v>
      </c>
      <c r="C79" s="148">
        <f aca="true" t="shared" si="15" ref="C79:C84">SUM(D79:F79)</f>
        <v>0</v>
      </c>
      <c r="D79" s="107">
        <v>0</v>
      </c>
      <c r="E79" s="107">
        <v>0</v>
      </c>
      <c r="F79" s="107">
        <v>0</v>
      </c>
      <c r="G79" s="28">
        <f aca="true" t="shared" si="16" ref="G79:G84">SUM(H79:J79)</f>
        <v>0</v>
      </c>
      <c r="H79" s="122">
        <v>0</v>
      </c>
      <c r="I79" s="122">
        <v>0</v>
      </c>
      <c r="J79" s="122">
        <v>0</v>
      </c>
      <c r="K79" s="28">
        <f aca="true" t="shared" si="17" ref="K79:K84">L79+M79</f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f aca="true" t="shared" si="18" ref="Q79:Q84">SUM(R79:T79)</f>
        <v>0</v>
      </c>
      <c r="R79" s="122">
        <v>0</v>
      </c>
      <c r="S79" s="122">
        <v>0</v>
      </c>
      <c r="T79" s="122">
        <v>0</v>
      </c>
      <c r="U79" s="122">
        <f aca="true" t="shared" si="19" ref="U79:U84">SUM(V79:X79)</f>
        <v>0</v>
      </c>
      <c r="V79" s="122">
        <v>0</v>
      </c>
      <c r="W79" s="122">
        <v>0</v>
      </c>
      <c r="X79" s="122">
        <v>0</v>
      </c>
      <c r="Y79" s="122">
        <f aca="true" t="shared" si="20" ref="Y79:Y84">SUM(Z79:AA79)</f>
        <v>0</v>
      </c>
      <c r="Z79" s="122">
        <v>0</v>
      </c>
      <c r="AA79" s="122">
        <v>0</v>
      </c>
      <c r="AB79" s="122">
        <v>0</v>
      </c>
      <c r="AC79" s="122">
        <v>0</v>
      </c>
      <c r="AD79" s="122">
        <v>0</v>
      </c>
      <c r="AE79" s="28">
        <f aca="true" t="shared" si="21" ref="AE79:AE84">AF79+AG79</f>
        <v>0</v>
      </c>
      <c r="AF79" s="122">
        <v>0</v>
      </c>
      <c r="AG79" s="122">
        <v>0</v>
      </c>
      <c r="AH79" s="27">
        <v>0</v>
      </c>
      <c r="AI79" s="27">
        <v>0</v>
      </c>
      <c r="AJ79" s="123">
        <v>0</v>
      </c>
      <c r="AK79" s="29" t="s">
        <v>89</v>
      </c>
      <c r="AL79" s="236"/>
      <c r="AM79" s="101"/>
    </row>
    <row r="80" spans="1:39" ht="16.5" customHeight="1">
      <c r="A80" s="236"/>
      <c r="B80" s="26" t="s">
        <v>88</v>
      </c>
      <c r="C80" s="148">
        <f t="shared" si="15"/>
        <v>0</v>
      </c>
      <c r="D80" s="107">
        <v>0</v>
      </c>
      <c r="E80" s="107">
        <v>0</v>
      </c>
      <c r="F80" s="108">
        <v>0</v>
      </c>
      <c r="G80" s="28">
        <f t="shared" si="16"/>
        <v>0</v>
      </c>
      <c r="H80" s="27">
        <v>0</v>
      </c>
      <c r="I80" s="27">
        <v>0</v>
      </c>
      <c r="J80" s="27">
        <v>0</v>
      </c>
      <c r="K80" s="28">
        <f t="shared" si="17"/>
        <v>0</v>
      </c>
      <c r="L80" s="122">
        <v>0</v>
      </c>
      <c r="M80" s="122">
        <v>0</v>
      </c>
      <c r="N80" s="122">
        <v>0</v>
      </c>
      <c r="O80" s="122">
        <v>0</v>
      </c>
      <c r="P80" s="122">
        <v>0</v>
      </c>
      <c r="Q80" s="122">
        <f t="shared" si="18"/>
        <v>0</v>
      </c>
      <c r="R80" s="122">
        <v>0</v>
      </c>
      <c r="S80" s="122">
        <v>0</v>
      </c>
      <c r="T80" s="122">
        <v>0</v>
      </c>
      <c r="U80" s="122">
        <f t="shared" si="19"/>
        <v>0</v>
      </c>
      <c r="V80" s="122">
        <v>0</v>
      </c>
      <c r="W80" s="122">
        <v>0</v>
      </c>
      <c r="X80" s="122">
        <v>0</v>
      </c>
      <c r="Y80" s="122">
        <f t="shared" si="20"/>
        <v>0</v>
      </c>
      <c r="Z80" s="122">
        <v>0</v>
      </c>
      <c r="AA80" s="122">
        <v>0</v>
      </c>
      <c r="AB80" s="122">
        <v>0</v>
      </c>
      <c r="AC80" s="122">
        <v>0</v>
      </c>
      <c r="AD80" s="122">
        <v>0</v>
      </c>
      <c r="AE80" s="28">
        <f t="shared" si="21"/>
        <v>0</v>
      </c>
      <c r="AF80" s="28">
        <v>0</v>
      </c>
      <c r="AG80" s="28">
        <v>0</v>
      </c>
      <c r="AH80" s="27">
        <v>0</v>
      </c>
      <c r="AI80" s="27">
        <v>0</v>
      </c>
      <c r="AJ80" s="123">
        <v>0</v>
      </c>
      <c r="AK80" s="26" t="s">
        <v>88</v>
      </c>
      <c r="AL80" s="236"/>
      <c r="AM80" s="95"/>
    </row>
    <row r="81" spans="1:39" ht="16.5" customHeight="1">
      <c r="A81" s="236"/>
      <c r="B81" s="26" t="s">
        <v>87</v>
      </c>
      <c r="C81" s="148">
        <f t="shared" si="15"/>
        <v>5</v>
      </c>
      <c r="D81" s="107">
        <v>0</v>
      </c>
      <c r="E81" s="107">
        <v>0</v>
      </c>
      <c r="F81" s="108">
        <v>5</v>
      </c>
      <c r="G81" s="28">
        <f t="shared" si="16"/>
        <v>15</v>
      </c>
      <c r="H81" s="27">
        <v>0</v>
      </c>
      <c r="I81" s="27">
        <v>15</v>
      </c>
      <c r="J81" s="27">
        <v>0</v>
      </c>
      <c r="K81" s="28">
        <f t="shared" si="17"/>
        <v>694</v>
      </c>
      <c r="L81" s="122">
        <v>129</v>
      </c>
      <c r="M81" s="122">
        <v>565</v>
      </c>
      <c r="N81" s="122">
        <v>0</v>
      </c>
      <c r="O81" s="122">
        <v>694</v>
      </c>
      <c r="P81" s="122">
        <v>0</v>
      </c>
      <c r="Q81" s="122">
        <f t="shared" si="18"/>
        <v>600</v>
      </c>
      <c r="R81" s="122">
        <v>0</v>
      </c>
      <c r="S81" s="122">
        <v>600</v>
      </c>
      <c r="T81" s="122">
        <v>0</v>
      </c>
      <c r="U81" s="122">
        <f t="shared" si="19"/>
        <v>387</v>
      </c>
      <c r="V81" s="122">
        <v>0</v>
      </c>
      <c r="W81" s="122">
        <v>387</v>
      </c>
      <c r="X81" s="122">
        <v>0</v>
      </c>
      <c r="Y81" s="122">
        <f t="shared" si="20"/>
        <v>381</v>
      </c>
      <c r="Z81" s="122">
        <v>73</v>
      </c>
      <c r="AA81" s="122">
        <v>308</v>
      </c>
      <c r="AB81" s="122">
        <v>0</v>
      </c>
      <c r="AC81" s="122">
        <v>381</v>
      </c>
      <c r="AD81" s="122">
        <v>0</v>
      </c>
      <c r="AE81" s="28">
        <f t="shared" si="21"/>
        <v>287</v>
      </c>
      <c r="AF81" s="28">
        <v>51</v>
      </c>
      <c r="AG81" s="28">
        <v>236</v>
      </c>
      <c r="AH81" s="27">
        <v>0</v>
      </c>
      <c r="AI81" s="27">
        <v>287</v>
      </c>
      <c r="AJ81" s="123">
        <v>0</v>
      </c>
      <c r="AK81" s="26" t="s">
        <v>87</v>
      </c>
      <c r="AL81" s="236"/>
      <c r="AM81" s="95"/>
    </row>
    <row r="82" spans="1:39" ht="16.5" customHeight="1">
      <c r="A82" s="236"/>
      <c r="B82" s="26" t="s">
        <v>86</v>
      </c>
      <c r="C82" s="148">
        <f t="shared" si="15"/>
        <v>2</v>
      </c>
      <c r="D82" s="107">
        <v>0</v>
      </c>
      <c r="E82" s="107">
        <v>0</v>
      </c>
      <c r="F82" s="108">
        <v>2</v>
      </c>
      <c r="G82" s="28">
        <f t="shared" si="16"/>
        <v>11</v>
      </c>
      <c r="H82" s="27">
        <v>0</v>
      </c>
      <c r="I82" s="27">
        <v>11</v>
      </c>
      <c r="J82" s="27">
        <v>0</v>
      </c>
      <c r="K82" s="28">
        <f t="shared" si="17"/>
        <v>731</v>
      </c>
      <c r="L82" s="122">
        <v>527</v>
      </c>
      <c r="M82" s="122">
        <v>204</v>
      </c>
      <c r="N82" s="122">
        <v>0</v>
      </c>
      <c r="O82" s="122">
        <v>731</v>
      </c>
      <c r="P82" s="122">
        <v>0</v>
      </c>
      <c r="Q82" s="122">
        <f t="shared" si="18"/>
        <v>804</v>
      </c>
      <c r="R82" s="122">
        <v>0</v>
      </c>
      <c r="S82" s="122">
        <v>804</v>
      </c>
      <c r="T82" s="122">
        <v>0</v>
      </c>
      <c r="U82" s="122">
        <f t="shared" si="19"/>
        <v>573</v>
      </c>
      <c r="V82" s="122">
        <v>0</v>
      </c>
      <c r="W82" s="122">
        <v>573</v>
      </c>
      <c r="X82" s="122">
        <v>0</v>
      </c>
      <c r="Y82" s="122">
        <f t="shared" si="20"/>
        <v>489</v>
      </c>
      <c r="Z82" s="122">
        <v>356</v>
      </c>
      <c r="AA82" s="122">
        <v>133</v>
      </c>
      <c r="AB82" s="122">
        <v>0</v>
      </c>
      <c r="AC82" s="122">
        <v>489</v>
      </c>
      <c r="AD82" s="122">
        <v>0</v>
      </c>
      <c r="AE82" s="28">
        <f t="shared" si="21"/>
        <v>423</v>
      </c>
      <c r="AF82" s="28">
        <v>299</v>
      </c>
      <c r="AG82" s="28">
        <v>124</v>
      </c>
      <c r="AH82" s="27">
        <v>0</v>
      </c>
      <c r="AI82" s="27">
        <v>423</v>
      </c>
      <c r="AJ82" s="123">
        <v>0</v>
      </c>
      <c r="AK82" s="26" t="s">
        <v>86</v>
      </c>
      <c r="AL82" s="236"/>
      <c r="AM82" s="95"/>
    </row>
    <row r="83" spans="1:39" ht="16.5" customHeight="1">
      <c r="A83" s="236"/>
      <c r="B83" s="26" t="s">
        <v>85</v>
      </c>
      <c r="C83" s="148">
        <f t="shared" si="15"/>
        <v>3</v>
      </c>
      <c r="D83" s="107">
        <v>0</v>
      </c>
      <c r="E83" s="107">
        <v>0</v>
      </c>
      <c r="F83" s="108">
        <v>3</v>
      </c>
      <c r="G83" s="28">
        <f t="shared" si="16"/>
        <v>7</v>
      </c>
      <c r="H83" s="27">
        <v>0</v>
      </c>
      <c r="I83" s="27">
        <v>7</v>
      </c>
      <c r="J83" s="27">
        <v>0</v>
      </c>
      <c r="K83" s="28">
        <f t="shared" si="17"/>
        <v>524</v>
      </c>
      <c r="L83" s="122">
        <v>331</v>
      </c>
      <c r="M83" s="122">
        <v>193</v>
      </c>
      <c r="N83" s="122">
        <v>0</v>
      </c>
      <c r="O83" s="122">
        <v>524</v>
      </c>
      <c r="P83" s="122">
        <v>0</v>
      </c>
      <c r="Q83" s="122">
        <f t="shared" si="18"/>
        <v>460</v>
      </c>
      <c r="R83" s="122">
        <v>0</v>
      </c>
      <c r="S83" s="122">
        <v>460</v>
      </c>
      <c r="T83" s="122">
        <v>0</v>
      </c>
      <c r="U83" s="122">
        <f t="shared" si="19"/>
        <v>261</v>
      </c>
      <c r="V83" s="122">
        <v>0</v>
      </c>
      <c r="W83" s="122">
        <v>261</v>
      </c>
      <c r="X83" s="122">
        <v>0</v>
      </c>
      <c r="Y83" s="122">
        <f t="shared" si="20"/>
        <v>254</v>
      </c>
      <c r="Z83" s="122">
        <v>160</v>
      </c>
      <c r="AA83" s="122">
        <v>94</v>
      </c>
      <c r="AB83" s="122">
        <v>0</v>
      </c>
      <c r="AC83" s="122">
        <v>254</v>
      </c>
      <c r="AD83" s="122">
        <v>0</v>
      </c>
      <c r="AE83" s="28">
        <f t="shared" si="21"/>
        <v>203</v>
      </c>
      <c r="AF83" s="28">
        <v>126</v>
      </c>
      <c r="AG83" s="28">
        <v>77</v>
      </c>
      <c r="AH83" s="27">
        <v>0</v>
      </c>
      <c r="AI83" s="27">
        <v>203</v>
      </c>
      <c r="AJ83" s="123">
        <v>0</v>
      </c>
      <c r="AK83" s="26" t="s">
        <v>85</v>
      </c>
      <c r="AL83" s="236"/>
      <c r="AM83" s="95"/>
    </row>
    <row r="84" spans="1:39" ht="16.5" customHeight="1">
      <c r="A84" s="237"/>
      <c r="B84" s="24" t="s">
        <v>84</v>
      </c>
      <c r="C84" s="149">
        <f t="shared" si="15"/>
        <v>3</v>
      </c>
      <c r="D84" s="135">
        <v>0</v>
      </c>
      <c r="E84" s="135">
        <v>0</v>
      </c>
      <c r="F84" s="135">
        <v>3</v>
      </c>
      <c r="G84" s="136">
        <f t="shared" si="16"/>
        <v>12</v>
      </c>
      <c r="H84" s="136">
        <v>0</v>
      </c>
      <c r="I84" s="136">
        <v>11</v>
      </c>
      <c r="J84" s="136">
        <v>1</v>
      </c>
      <c r="K84" s="136">
        <f t="shared" si="17"/>
        <v>1553</v>
      </c>
      <c r="L84" s="136">
        <v>1170</v>
      </c>
      <c r="M84" s="136">
        <v>383</v>
      </c>
      <c r="N84" s="136">
        <v>0</v>
      </c>
      <c r="O84" s="136">
        <v>544</v>
      </c>
      <c r="P84" s="136">
        <v>1009</v>
      </c>
      <c r="Q84" s="150">
        <f t="shared" si="18"/>
        <v>2415</v>
      </c>
      <c r="R84" s="136">
        <v>0</v>
      </c>
      <c r="S84" s="136">
        <v>415</v>
      </c>
      <c r="T84" s="136">
        <v>2000</v>
      </c>
      <c r="U84" s="150">
        <f t="shared" si="19"/>
        <v>1302</v>
      </c>
      <c r="V84" s="136">
        <v>0</v>
      </c>
      <c r="W84" s="136">
        <v>293</v>
      </c>
      <c r="X84" s="136">
        <v>1009</v>
      </c>
      <c r="Y84" s="150">
        <f t="shared" si="20"/>
        <v>1299</v>
      </c>
      <c r="Z84" s="136">
        <v>975</v>
      </c>
      <c r="AA84" s="136">
        <v>324</v>
      </c>
      <c r="AB84" s="136">
        <v>0</v>
      </c>
      <c r="AC84" s="136">
        <v>290</v>
      </c>
      <c r="AD84" s="136">
        <v>1009</v>
      </c>
      <c r="AE84" s="136">
        <f t="shared" si="21"/>
        <v>1321</v>
      </c>
      <c r="AF84" s="136">
        <v>952</v>
      </c>
      <c r="AG84" s="136">
        <v>369</v>
      </c>
      <c r="AH84" s="103">
        <v>0</v>
      </c>
      <c r="AI84" s="103">
        <v>208</v>
      </c>
      <c r="AJ84" s="137">
        <v>1113</v>
      </c>
      <c r="AK84" s="24" t="s">
        <v>84</v>
      </c>
      <c r="AL84" s="237"/>
      <c r="AM84" s="101"/>
    </row>
    <row r="85" spans="1:39" ht="13.5" customHeight="1">
      <c r="A85" s="138"/>
      <c r="AM85" s="124"/>
    </row>
    <row r="86" ht="13.5" customHeight="1">
      <c r="A86" s="138"/>
    </row>
    <row r="87" ht="13.5" customHeight="1">
      <c r="A87" s="138"/>
    </row>
    <row r="88" ht="13.5" customHeight="1">
      <c r="A88" s="138"/>
    </row>
    <row r="89" ht="13.5" customHeight="1">
      <c r="A89" s="138"/>
    </row>
  </sheetData>
  <sheetProtection/>
  <mergeCells count="32">
    <mergeCell ref="AL47:AL52"/>
    <mergeCell ref="AL53:AL62"/>
    <mergeCell ref="AL63:AL70"/>
    <mergeCell ref="AL71:AL84"/>
    <mergeCell ref="AL15:AL24"/>
    <mergeCell ref="AL25:AL28"/>
    <mergeCell ref="AL29:AL39"/>
    <mergeCell ref="AL40:AL46"/>
    <mergeCell ref="AK5:AL5"/>
    <mergeCell ref="AK11:AL11"/>
    <mergeCell ref="AK12:AL12"/>
    <mergeCell ref="AK13:AL13"/>
    <mergeCell ref="AE4:AJ5"/>
    <mergeCell ref="Y4:AD5"/>
    <mergeCell ref="A5:B5"/>
    <mergeCell ref="K4:P5"/>
    <mergeCell ref="C4:F5"/>
    <mergeCell ref="G4:J5"/>
    <mergeCell ref="A63:A70"/>
    <mergeCell ref="A15:A24"/>
    <mergeCell ref="A25:A28"/>
    <mergeCell ref="A29:A39"/>
    <mergeCell ref="A1:T1"/>
    <mergeCell ref="Q4:T5"/>
    <mergeCell ref="U4:X5"/>
    <mergeCell ref="A71:A84"/>
    <mergeCell ref="A11:B11"/>
    <mergeCell ref="A12:B12"/>
    <mergeCell ref="A13:B13"/>
    <mergeCell ref="A40:A46"/>
    <mergeCell ref="A47:A52"/>
    <mergeCell ref="A53:A62"/>
  </mergeCells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7" r:id="rId1"/>
  <colBreaks count="1" manualBreakCount="1">
    <brk id="20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R88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109375" defaultRowHeight="13.5" customHeight="1"/>
  <cols>
    <col min="1" max="1" width="3.57421875" style="96" customWidth="1"/>
    <col min="2" max="2" width="12.57421875" style="152" customWidth="1"/>
    <col min="3" max="3" width="8.421875" style="152" customWidth="1"/>
    <col min="4" max="32" width="8.421875" style="96" customWidth="1"/>
    <col min="33" max="33" width="8.421875" style="152" customWidth="1"/>
    <col min="34" max="34" width="12.57421875" style="96" customWidth="1"/>
    <col min="35" max="35" width="3.57421875" style="96" customWidth="1"/>
    <col min="36" max="47" width="7.57421875" style="96" customWidth="1"/>
    <col min="48" max="16384" width="8.7109375" style="96" customWidth="1"/>
  </cols>
  <sheetData>
    <row r="1" spans="1:44" ht="16.5" customHeight="1">
      <c r="A1" s="232" t="s">
        <v>183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92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ht="16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92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</row>
    <row r="3" spans="1:44" ht="16.5" customHeight="1">
      <c r="A3" s="27" t="s">
        <v>160</v>
      </c>
      <c r="B3" s="95"/>
      <c r="C3" s="9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 t="s">
        <v>159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F3" s="97"/>
      <c r="AG3" s="97"/>
      <c r="AH3" s="97"/>
      <c r="AI3" s="98" t="s">
        <v>167</v>
      </c>
      <c r="AJ3" s="97"/>
      <c r="AK3" s="97"/>
      <c r="AL3" s="97"/>
      <c r="AM3" s="97"/>
      <c r="AN3" s="97"/>
      <c r="AO3" s="97"/>
      <c r="AP3" s="97"/>
      <c r="AQ3" s="97"/>
      <c r="AR3" s="97"/>
    </row>
    <row r="4" spans="1:44" ht="16.5" customHeight="1">
      <c r="A4" s="43"/>
      <c r="B4" s="41"/>
      <c r="C4" s="272" t="s">
        <v>190</v>
      </c>
      <c r="D4" s="264" t="s">
        <v>173</v>
      </c>
      <c r="E4" s="264"/>
      <c r="F4" s="264"/>
      <c r="G4" s="264"/>
      <c r="H4" s="264" t="s">
        <v>175</v>
      </c>
      <c r="I4" s="264"/>
      <c r="J4" s="264"/>
      <c r="K4" s="264"/>
      <c r="L4" s="264"/>
      <c r="M4" s="264"/>
      <c r="N4" s="268" t="s">
        <v>169</v>
      </c>
      <c r="O4" s="268"/>
      <c r="P4" s="268"/>
      <c r="Q4" s="268"/>
      <c r="R4" s="268" t="s">
        <v>170</v>
      </c>
      <c r="S4" s="268"/>
      <c r="T4" s="268"/>
      <c r="U4" s="268"/>
      <c r="V4" s="268" t="s">
        <v>171</v>
      </c>
      <c r="W4" s="268"/>
      <c r="X4" s="268"/>
      <c r="Y4" s="268"/>
      <c r="Z4" s="268"/>
      <c r="AA4" s="268"/>
      <c r="AB4" s="263" t="s">
        <v>176</v>
      </c>
      <c r="AC4" s="264"/>
      <c r="AD4" s="264"/>
      <c r="AE4" s="264"/>
      <c r="AF4" s="264"/>
      <c r="AG4" s="264"/>
      <c r="AH4" s="42"/>
      <c r="AI4" s="41"/>
      <c r="AJ4" s="97"/>
      <c r="AK4" s="97"/>
      <c r="AL4" s="97"/>
      <c r="AM4" s="97"/>
      <c r="AN4" s="97"/>
      <c r="AO4" s="97"/>
      <c r="AP4" s="97"/>
      <c r="AQ4" s="97"/>
      <c r="AR4" s="97"/>
    </row>
    <row r="5" spans="1:44" ht="16.5" customHeight="1">
      <c r="A5" s="238" t="s">
        <v>177</v>
      </c>
      <c r="B5" s="238"/>
      <c r="C5" s="27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4"/>
      <c r="AC5" s="264"/>
      <c r="AD5" s="264"/>
      <c r="AE5" s="264"/>
      <c r="AF5" s="264"/>
      <c r="AG5" s="264"/>
      <c r="AH5" s="255" t="s">
        <v>177</v>
      </c>
      <c r="AI5" s="238"/>
      <c r="AJ5" s="97"/>
      <c r="AK5" s="97"/>
      <c r="AL5" s="97"/>
      <c r="AM5" s="97"/>
      <c r="AN5" s="97"/>
      <c r="AO5" s="97"/>
      <c r="AP5" s="97"/>
      <c r="AQ5" s="97"/>
      <c r="AR5" s="97"/>
    </row>
    <row r="6" spans="1:44" ht="16.5" customHeight="1">
      <c r="A6" s="37"/>
      <c r="B6" s="44"/>
      <c r="C6" s="46" t="s">
        <v>49</v>
      </c>
      <c r="D6" s="46" t="s">
        <v>0</v>
      </c>
      <c r="E6" s="140" t="s">
        <v>153</v>
      </c>
      <c r="F6" s="140" t="s">
        <v>152</v>
      </c>
      <c r="G6" s="140" t="s">
        <v>151</v>
      </c>
      <c r="H6" s="46" t="s">
        <v>0</v>
      </c>
      <c r="I6" s="46" t="s">
        <v>74</v>
      </c>
      <c r="J6" s="46" t="s">
        <v>73</v>
      </c>
      <c r="K6" s="140" t="s">
        <v>153</v>
      </c>
      <c r="L6" s="140" t="s">
        <v>152</v>
      </c>
      <c r="M6" s="140" t="s">
        <v>151</v>
      </c>
      <c r="N6" s="46" t="s">
        <v>47</v>
      </c>
      <c r="O6" s="140" t="s">
        <v>153</v>
      </c>
      <c r="P6" s="140" t="s">
        <v>152</v>
      </c>
      <c r="Q6" s="140" t="s">
        <v>151</v>
      </c>
      <c r="R6" s="46" t="s">
        <v>47</v>
      </c>
      <c r="S6" s="140" t="s">
        <v>153</v>
      </c>
      <c r="T6" s="140" t="s">
        <v>152</v>
      </c>
      <c r="U6" s="140" t="s">
        <v>151</v>
      </c>
      <c r="V6" s="46" t="s">
        <v>0</v>
      </c>
      <c r="W6" s="46" t="s">
        <v>74</v>
      </c>
      <c r="X6" s="46" t="s">
        <v>73</v>
      </c>
      <c r="Y6" s="140" t="s">
        <v>153</v>
      </c>
      <c r="Z6" s="140" t="s">
        <v>152</v>
      </c>
      <c r="AA6" s="140" t="s">
        <v>151</v>
      </c>
      <c r="AB6" s="46" t="s">
        <v>0</v>
      </c>
      <c r="AC6" s="46" t="s">
        <v>74</v>
      </c>
      <c r="AD6" s="46" t="s">
        <v>73</v>
      </c>
      <c r="AE6" s="140" t="s">
        <v>153</v>
      </c>
      <c r="AF6" s="140" t="s">
        <v>152</v>
      </c>
      <c r="AG6" s="140" t="s">
        <v>151</v>
      </c>
      <c r="AH6" s="45"/>
      <c r="AI6" s="44"/>
      <c r="AJ6" s="97"/>
      <c r="AK6" s="97"/>
      <c r="AL6" s="97"/>
      <c r="AM6" s="97"/>
      <c r="AN6" s="97"/>
      <c r="AO6" s="97"/>
      <c r="AP6" s="97"/>
      <c r="AQ6" s="97"/>
      <c r="AR6" s="97"/>
    </row>
    <row r="7" spans="1:44" ht="16.5" customHeight="1">
      <c r="A7" s="34"/>
      <c r="B7" s="25"/>
      <c r="C7" s="14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142"/>
      <c r="AG7" s="143"/>
      <c r="AH7" s="160"/>
      <c r="AI7" s="25"/>
      <c r="AJ7" s="144"/>
      <c r="AK7" s="97"/>
      <c r="AL7" s="97"/>
      <c r="AM7" s="97"/>
      <c r="AN7" s="97"/>
      <c r="AO7" s="97"/>
      <c r="AP7" s="97"/>
      <c r="AQ7" s="97"/>
      <c r="AR7" s="97"/>
    </row>
    <row r="8" spans="1:44" ht="16.5" customHeight="1">
      <c r="A8" s="48"/>
      <c r="B8" s="40" t="s">
        <v>185</v>
      </c>
      <c r="C8" s="145">
        <v>4</v>
      </c>
      <c r="D8" s="28">
        <f>SUM(E8:G8)</f>
        <v>6</v>
      </c>
      <c r="E8" s="28">
        <v>0</v>
      </c>
      <c r="F8" s="28">
        <v>6</v>
      </c>
      <c r="G8" s="28">
        <v>0</v>
      </c>
      <c r="H8" s="28">
        <f>SUM(K8:M8)</f>
        <v>272</v>
      </c>
      <c r="I8" s="28">
        <v>106</v>
      </c>
      <c r="J8" s="28">
        <v>166</v>
      </c>
      <c r="K8" s="28">
        <v>0</v>
      </c>
      <c r="L8" s="28">
        <v>272</v>
      </c>
      <c r="M8" s="28">
        <v>0</v>
      </c>
      <c r="N8" s="28">
        <f>SUM(O8:Q8)</f>
        <v>135</v>
      </c>
      <c r="O8" s="28">
        <v>0</v>
      </c>
      <c r="P8" s="28">
        <v>135</v>
      </c>
      <c r="Q8" s="28">
        <v>0</v>
      </c>
      <c r="R8" s="28">
        <f>SUM(S8:U8)</f>
        <v>224</v>
      </c>
      <c r="S8" s="28">
        <v>0</v>
      </c>
      <c r="T8" s="28">
        <v>224</v>
      </c>
      <c r="U8" s="28">
        <v>0</v>
      </c>
      <c r="V8" s="28">
        <f>SUM(Y8:AA8)</f>
        <v>124</v>
      </c>
      <c r="W8" s="28">
        <v>53</v>
      </c>
      <c r="X8" s="28">
        <v>71</v>
      </c>
      <c r="Y8" s="28">
        <v>0</v>
      </c>
      <c r="Z8" s="28">
        <v>124</v>
      </c>
      <c r="AA8" s="28">
        <v>0</v>
      </c>
      <c r="AB8" s="28">
        <f>SUM(AE8:AG8)</f>
        <v>105</v>
      </c>
      <c r="AC8" s="28">
        <v>44</v>
      </c>
      <c r="AD8" s="28">
        <v>61</v>
      </c>
      <c r="AE8" s="27">
        <v>0</v>
      </c>
      <c r="AF8" s="27">
        <v>105</v>
      </c>
      <c r="AG8" s="109">
        <v>0</v>
      </c>
      <c r="AH8" s="35" t="s">
        <v>191</v>
      </c>
      <c r="AI8" s="35"/>
      <c r="AJ8" s="144"/>
      <c r="AK8" s="97"/>
      <c r="AL8" s="97"/>
      <c r="AM8" s="97"/>
      <c r="AN8" s="97"/>
      <c r="AO8" s="97"/>
      <c r="AP8" s="97"/>
      <c r="AQ8" s="97"/>
      <c r="AR8" s="97"/>
    </row>
    <row r="9" spans="1:44" s="110" customFormat="1" ht="16.5" customHeight="1">
      <c r="A9" s="31"/>
      <c r="B9" s="179" t="s">
        <v>186</v>
      </c>
      <c r="C9" s="173">
        <f aca="true" t="shared" si="0" ref="C9:AG9">SUM(C12,C22,C26,C37,C44,C50,C60,C68)</f>
        <v>4</v>
      </c>
      <c r="D9" s="175">
        <f t="shared" si="0"/>
        <v>6</v>
      </c>
      <c r="E9" s="175">
        <f t="shared" si="0"/>
        <v>0</v>
      </c>
      <c r="F9" s="175">
        <f t="shared" si="0"/>
        <v>6</v>
      </c>
      <c r="G9" s="175">
        <f t="shared" si="0"/>
        <v>0</v>
      </c>
      <c r="H9" s="175">
        <f t="shared" si="0"/>
        <v>286</v>
      </c>
      <c r="I9" s="175">
        <f t="shared" si="0"/>
        <v>112</v>
      </c>
      <c r="J9" s="175">
        <f t="shared" si="0"/>
        <v>174</v>
      </c>
      <c r="K9" s="175">
        <f t="shared" si="0"/>
        <v>0</v>
      </c>
      <c r="L9" s="175">
        <f t="shared" si="0"/>
        <v>286</v>
      </c>
      <c r="M9" s="175">
        <f t="shared" si="0"/>
        <v>0</v>
      </c>
      <c r="N9" s="175">
        <f t="shared" si="0"/>
        <v>135</v>
      </c>
      <c r="O9" s="175">
        <f t="shared" si="0"/>
        <v>0</v>
      </c>
      <c r="P9" s="175">
        <f t="shared" si="0"/>
        <v>135</v>
      </c>
      <c r="Q9" s="175">
        <f t="shared" si="0"/>
        <v>0</v>
      </c>
      <c r="R9" s="175">
        <f t="shared" si="0"/>
        <v>211</v>
      </c>
      <c r="S9" s="175">
        <f t="shared" si="0"/>
        <v>0</v>
      </c>
      <c r="T9" s="175">
        <f t="shared" si="0"/>
        <v>211</v>
      </c>
      <c r="U9" s="175">
        <f t="shared" si="0"/>
        <v>0</v>
      </c>
      <c r="V9" s="175">
        <f t="shared" si="0"/>
        <v>129</v>
      </c>
      <c r="W9" s="175">
        <f t="shared" si="0"/>
        <v>52</v>
      </c>
      <c r="X9" s="175">
        <f t="shared" si="0"/>
        <v>77</v>
      </c>
      <c r="Y9" s="175">
        <f t="shared" si="0"/>
        <v>0</v>
      </c>
      <c r="Z9" s="175">
        <f t="shared" si="0"/>
        <v>129</v>
      </c>
      <c r="AA9" s="175">
        <f t="shared" si="0"/>
        <v>0</v>
      </c>
      <c r="AB9" s="175">
        <f t="shared" si="0"/>
        <v>97</v>
      </c>
      <c r="AC9" s="175">
        <f t="shared" si="0"/>
        <v>41</v>
      </c>
      <c r="AD9" s="175">
        <f t="shared" si="0"/>
        <v>56</v>
      </c>
      <c r="AE9" s="175">
        <f t="shared" si="0"/>
        <v>0</v>
      </c>
      <c r="AF9" s="175">
        <f t="shared" si="0"/>
        <v>97</v>
      </c>
      <c r="AG9" s="180">
        <f t="shared" si="0"/>
        <v>0</v>
      </c>
      <c r="AH9" s="181" t="s">
        <v>186</v>
      </c>
      <c r="AI9" s="35"/>
      <c r="AJ9" s="111"/>
      <c r="AK9" s="112"/>
      <c r="AL9" s="112"/>
      <c r="AM9" s="112"/>
      <c r="AN9" s="112"/>
      <c r="AO9" s="112"/>
      <c r="AP9" s="112"/>
      <c r="AQ9" s="112"/>
      <c r="AR9" s="112"/>
    </row>
    <row r="10" spans="1:44" ht="16.5" customHeight="1">
      <c r="A10" s="39"/>
      <c r="B10" s="25"/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28"/>
      <c r="P10" s="28"/>
      <c r="Q10" s="28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66"/>
      <c r="AI10" s="25"/>
      <c r="AJ10" s="144"/>
      <c r="AK10" s="97"/>
      <c r="AL10" s="97"/>
      <c r="AM10" s="97"/>
      <c r="AN10" s="97"/>
      <c r="AO10" s="97"/>
      <c r="AP10" s="97"/>
      <c r="AQ10" s="97"/>
      <c r="AR10" s="97"/>
    </row>
    <row r="11" spans="1:44" ht="16.5" customHeight="1">
      <c r="A11" s="34"/>
      <c r="B11" s="25"/>
      <c r="C11" s="14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104"/>
      <c r="AH11" s="160"/>
      <c r="AI11" s="25"/>
      <c r="AJ11" s="97"/>
      <c r="AK11" s="97"/>
      <c r="AL11" s="97"/>
      <c r="AR11" s="27"/>
    </row>
    <row r="12" spans="1:44" s="110" customFormat="1" ht="16.5" customHeight="1">
      <c r="A12" s="235" t="s">
        <v>146</v>
      </c>
      <c r="B12" s="182" t="s">
        <v>0</v>
      </c>
      <c r="C12" s="173">
        <f>SUM(C13:C21)</f>
        <v>0</v>
      </c>
      <c r="D12" s="175">
        <f aca="true" t="shared" si="1" ref="D12:D43">SUM(E12:G12)</f>
        <v>0</v>
      </c>
      <c r="E12" s="175">
        <f>SUM(E13:E21)</f>
        <v>0</v>
      </c>
      <c r="F12" s="175">
        <f>SUM(F13:F21)</f>
        <v>0</v>
      </c>
      <c r="G12" s="175">
        <f>SUM(G13:G21)</f>
        <v>0</v>
      </c>
      <c r="H12" s="175">
        <f aca="true" t="shared" si="2" ref="H12:H43">I12+J12</f>
        <v>0</v>
      </c>
      <c r="I12" s="175">
        <f>SUM(I13:I21)</f>
        <v>0</v>
      </c>
      <c r="J12" s="175">
        <f>SUM(J13:J21)</f>
        <v>0</v>
      </c>
      <c r="K12" s="175">
        <f>SUM(K13:K21)</f>
        <v>0</v>
      </c>
      <c r="L12" s="175">
        <f>SUM(L13:L21)</f>
        <v>0</v>
      </c>
      <c r="M12" s="175">
        <f>SUM(M13:M21)</f>
        <v>0</v>
      </c>
      <c r="N12" s="175">
        <f aca="true" t="shared" si="3" ref="N12:N43">SUM(O12:Q12)</f>
        <v>0</v>
      </c>
      <c r="O12" s="175">
        <f>SUM(O13:O21)</f>
        <v>0</v>
      </c>
      <c r="P12" s="175">
        <f>SUM(P13:P21)</f>
        <v>0</v>
      </c>
      <c r="Q12" s="175">
        <f>SUM(Q13:Q21)</f>
        <v>0</v>
      </c>
      <c r="R12" s="175">
        <f aca="true" t="shared" si="4" ref="R12:R43">SUM(S12:U12)</f>
        <v>0</v>
      </c>
      <c r="S12" s="175">
        <f>SUM(S13:S21)</f>
        <v>0</v>
      </c>
      <c r="T12" s="175">
        <f>SUM(T13:T21)</f>
        <v>0</v>
      </c>
      <c r="U12" s="175">
        <f>SUM(U13:U21)</f>
        <v>0</v>
      </c>
      <c r="V12" s="175">
        <f aca="true" t="shared" si="5" ref="V12:V43">W12+X12</f>
        <v>0</v>
      </c>
      <c r="W12" s="175">
        <f>SUM(W13:W21)</f>
        <v>0</v>
      </c>
      <c r="X12" s="175">
        <f>SUM(X13:X21)</f>
        <v>0</v>
      </c>
      <c r="Y12" s="175">
        <f>SUM(Y13:Y21)</f>
        <v>0</v>
      </c>
      <c r="Z12" s="175">
        <f>SUM(Z13:Z21)</f>
        <v>0</v>
      </c>
      <c r="AA12" s="175">
        <f>SUM(AA13:AA21)</f>
        <v>0</v>
      </c>
      <c r="AB12" s="175">
        <f aca="true" t="shared" si="6" ref="AB12:AB43">AC12+AD12</f>
        <v>0</v>
      </c>
      <c r="AC12" s="175">
        <f>SUM(AC13:AC21)</f>
        <v>0</v>
      </c>
      <c r="AD12" s="175">
        <f>SUM(AD13:AD21)</f>
        <v>0</v>
      </c>
      <c r="AE12" s="175">
        <f>SUM(AE13:AE21)</f>
        <v>0</v>
      </c>
      <c r="AF12" s="175">
        <f>SUM(AF13:AF21)</f>
        <v>0</v>
      </c>
      <c r="AG12" s="180">
        <f>SUM(AG13:AG21)</f>
        <v>0</v>
      </c>
      <c r="AH12" s="183" t="s">
        <v>0</v>
      </c>
      <c r="AI12" s="260" t="s">
        <v>146</v>
      </c>
      <c r="AJ12" s="112"/>
      <c r="AK12" s="112"/>
      <c r="AL12" s="112"/>
      <c r="AR12" s="120"/>
    </row>
    <row r="13" spans="1:44" ht="16.5" customHeight="1">
      <c r="A13" s="236"/>
      <c r="B13" s="29" t="s">
        <v>144</v>
      </c>
      <c r="C13" s="148">
        <v>0</v>
      </c>
      <c r="D13" s="28">
        <f t="shared" si="1"/>
        <v>0</v>
      </c>
      <c r="E13" s="122">
        <v>0</v>
      </c>
      <c r="F13" s="122">
        <v>0</v>
      </c>
      <c r="G13" s="122">
        <v>0</v>
      </c>
      <c r="H13" s="28">
        <f t="shared" si="2"/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f t="shared" si="3"/>
        <v>0</v>
      </c>
      <c r="O13" s="122">
        <v>0</v>
      </c>
      <c r="P13" s="122">
        <v>0</v>
      </c>
      <c r="Q13" s="122">
        <v>0</v>
      </c>
      <c r="R13" s="122">
        <f t="shared" si="4"/>
        <v>0</v>
      </c>
      <c r="S13" s="122">
        <v>0</v>
      </c>
      <c r="T13" s="122">
        <v>0</v>
      </c>
      <c r="U13" s="122">
        <v>0</v>
      </c>
      <c r="V13" s="122">
        <f t="shared" si="5"/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28">
        <f t="shared" si="6"/>
        <v>0</v>
      </c>
      <c r="AC13" s="122">
        <v>0</v>
      </c>
      <c r="AD13" s="122">
        <v>0</v>
      </c>
      <c r="AE13" s="27">
        <v>0</v>
      </c>
      <c r="AF13" s="27">
        <v>0</v>
      </c>
      <c r="AG13" s="123">
        <v>0</v>
      </c>
      <c r="AH13" s="167" t="s">
        <v>144</v>
      </c>
      <c r="AI13" s="261"/>
      <c r="AJ13" s="97"/>
      <c r="AK13" s="97"/>
      <c r="AL13" s="97"/>
      <c r="AR13" s="27"/>
    </row>
    <row r="14" spans="1:44" ht="16.5" customHeight="1">
      <c r="A14" s="236"/>
      <c r="B14" s="29" t="s">
        <v>143</v>
      </c>
      <c r="C14" s="148">
        <v>0</v>
      </c>
      <c r="D14" s="28">
        <f t="shared" si="1"/>
        <v>0</v>
      </c>
      <c r="E14" s="122">
        <v>0</v>
      </c>
      <c r="F14" s="122">
        <v>0</v>
      </c>
      <c r="G14" s="122">
        <v>0</v>
      </c>
      <c r="H14" s="28">
        <f t="shared" si="2"/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f t="shared" si="3"/>
        <v>0</v>
      </c>
      <c r="O14" s="122">
        <v>0</v>
      </c>
      <c r="P14" s="122">
        <v>0</v>
      </c>
      <c r="Q14" s="122">
        <v>0</v>
      </c>
      <c r="R14" s="122">
        <f t="shared" si="4"/>
        <v>0</v>
      </c>
      <c r="S14" s="122">
        <v>0</v>
      </c>
      <c r="T14" s="122">
        <v>0</v>
      </c>
      <c r="U14" s="122">
        <v>0</v>
      </c>
      <c r="V14" s="122">
        <f t="shared" si="5"/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28">
        <f t="shared" si="6"/>
        <v>0</v>
      </c>
      <c r="AC14" s="122">
        <v>0</v>
      </c>
      <c r="AD14" s="122">
        <v>0</v>
      </c>
      <c r="AE14" s="27">
        <v>0</v>
      </c>
      <c r="AF14" s="27">
        <v>0</v>
      </c>
      <c r="AG14" s="123">
        <v>0</v>
      </c>
      <c r="AH14" s="167" t="s">
        <v>143</v>
      </c>
      <c r="AI14" s="261"/>
      <c r="AJ14" s="97"/>
      <c r="AK14" s="97"/>
      <c r="AL14" s="97"/>
      <c r="AR14" s="27"/>
    </row>
    <row r="15" spans="1:44" ht="16.5" customHeight="1">
      <c r="A15" s="236"/>
      <c r="B15" s="29" t="s">
        <v>142</v>
      </c>
      <c r="C15" s="148">
        <v>0</v>
      </c>
      <c r="D15" s="28">
        <f t="shared" si="1"/>
        <v>0</v>
      </c>
      <c r="E15" s="122">
        <v>0</v>
      </c>
      <c r="F15" s="122">
        <v>0</v>
      </c>
      <c r="G15" s="122">
        <v>0</v>
      </c>
      <c r="H15" s="28">
        <f t="shared" si="2"/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f t="shared" si="3"/>
        <v>0</v>
      </c>
      <c r="O15" s="122">
        <v>0</v>
      </c>
      <c r="P15" s="122">
        <v>0</v>
      </c>
      <c r="Q15" s="122">
        <v>0</v>
      </c>
      <c r="R15" s="122">
        <f t="shared" si="4"/>
        <v>0</v>
      </c>
      <c r="S15" s="122">
        <v>0</v>
      </c>
      <c r="T15" s="122">
        <v>0</v>
      </c>
      <c r="U15" s="122">
        <v>0</v>
      </c>
      <c r="V15" s="122">
        <f t="shared" si="5"/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28">
        <f t="shared" si="6"/>
        <v>0</v>
      </c>
      <c r="AC15" s="122">
        <v>0</v>
      </c>
      <c r="AD15" s="122">
        <v>0</v>
      </c>
      <c r="AE15" s="27">
        <v>0</v>
      </c>
      <c r="AF15" s="27">
        <v>0</v>
      </c>
      <c r="AG15" s="123">
        <v>0</v>
      </c>
      <c r="AH15" s="167" t="s">
        <v>142</v>
      </c>
      <c r="AI15" s="261"/>
      <c r="AJ15" s="97"/>
      <c r="AK15" s="97"/>
      <c r="AL15" s="97"/>
      <c r="AR15" s="27"/>
    </row>
    <row r="16" spans="1:44" ht="16.5" customHeight="1">
      <c r="A16" s="236"/>
      <c r="B16" s="29" t="s">
        <v>141</v>
      </c>
      <c r="C16" s="148">
        <v>0</v>
      </c>
      <c r="D16" s="28">
        <f t="shared" si="1"/>
        <v>0</v>
      </c>
      <c r="E16" s="122">
        <v>0</v>
      </c>
      <c r="F16" s="122">
        <v>0</v>
      </c>
      <c r="G16" s="122">
        <v>0</v>
      </c>
      <c r="H16" s="28">
        <f t="shared" si="2"/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f t="shared" si="3"/>
        <v>0</v>
      </c>
      <c r="O16" s="122">
        <v>0</v>
      </c>
      <c r="P16" s="122">
        <v>0</v>
      </c>
      <c r="Q16" s="122">
        <v>0</v>
      </c>
      <c r="R16" s="122">
        <f t="shared" si="4"/>
        <v>0</v>
      </c>
      <c r="S16" s="122">
        <v>0</v>
      </c>
      <c r="T16" s="122">
        <v>0</v>
      </c>
      <c r="U16" s="122">
        <v>0</v>
      </c>
      <c r="V16" s="122">
        <f t="shared" si="5"/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28">
        <f t="shared" si="6"/>
        <v>0</v>
      </c>
      <c r="AC16" s="122">
        <v>0</v>
      </c>
      <c r="AD16" s="122">
        <v>0</v>
      </c>
      <c r="AE16" s="27">
        <v>0</v>
      </c>
      <c r="AF16" s="27">
        <v>0</v>
      </c>
      <c r="AG16" s="123">
        <v>0</v>
      </c>
      <c r="AH16" s="167" t="s">
        <v>141</v>
      </c>
      <c r="AI16" s="261"/>
      <c r="AJ16" s="97"/>
      <c r="AK16" s="97"/>
      <c r="AL16" s="97"/>
      <c r="AR16" s="27"/>
    </row>
    <row r="17" spans="1:44" ht="16.5" customHeight="1">
      <c r="A17" s="236"/>
      <c r="B17" s="29" t="s">
        <v>140</v>
      </c>
      <c r="C17" s="148">
        <v>0</v>
      </c>
      <c r="D17" s="28">
        <f t="shared" si="1"/>
        <v>0</v>
      </c>
      <c r="E17" s="122">
        <v>0</v>
      </c>
      <c r="F17" s="122">
        <v>0</v>
      </c>
      <c r="G17" s="122">
        <v>0</v>
      </c>
      <c r="H17" s="28">
        <f t="shared" si="2"/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f t="shared" si="3"/>
        <v>0</v>
      </c>
      <c r="O17" s="122">
        <v>0</v>
      </c>
      <c r="P17" s="122">
        <v>0</v>
      </c>
      <c r="Q17" s="122">
        <v>0</v>
      </c>
      <c r="R17" s="122">
        <f t="shared" si="4"/>
        <v>0</v>
      </c>
      <c r="S17" s="122">
        <v>0</v>
      </c>
      <c r="T17" s="122">
        <v>0</v>
      </c>
      <c r="U17" s="122">
        <v>0</v>
      </c>
      <c r="V17" s="122">
        <f t="shared" si="5"/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28">
        <f t="shared" si="6"/>
        <v>0</v>
      </c>
      <c r="AC17" s="122">
        <v>0</v>
      </c>
      <c r="AD17" s="122">
        <v>0</v>
      </c>
      <c r="AE17" s="27">
        <v>0</v>
      </c>
      <c r="AF17" s="27">
        <v>0</v>
      </c>
      <c r="AG17" s="123">
        <v>0</v>
      </c>
      <c r="AH17" s="167" t="s">
        <v>140</v>
      </c>
      <c r="AI17" s="261"/>
      <c r="AJ17" s="97"/>
      <c r="AK17" s="97"/>
      <c r="AL17" s="97"/>
      <c r="AR17" s="27"/>
    </row>
    <row r="18" spans="1:44" ht="16.5" customHeight="1">
      <c r="A18" s="236"/>
      <c r="B18" s="29" t="s">
        <v>139</v>
      </c>
      <c r="C18" s="148">
        <v>0</v>
      </c>
      <c r="D18" s="28">
        <f t="shared" si="1"/>
        <v>0</v>
      </c>
      <c r="E18" s="122">
        <v>0</v>
      </c>
      <c r="F18" s="122">
        <v>0</v>
      </c>
      <c r="G18" s="122">
        <v>0</v>
      </c>
      <c r="H18" s="28">
        <f t="shared" si="2"/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f t="shared" si="3"/>
        <v>0</v>
      </c>
      <c r="O18" s="122">
        <v>0</v>
      </c>
      <c r="P18" s="122">
        <v>0</v>
      </c>
      <c r="Q18" s="122">
        <v>0</v>
      </c>
      <c r="R18" s="122">
        <f t="shared" si="4"/>
        <v>0</v>
      </c>
      <c r="S18" s="122">
        <v>0</v>
      </c>
      <c r="T18" s="122">
        <v>0</v>
      </c>
      <c r="U18" s="122">
        <v>0</v>
      </c>
      <c r="V18" s="122">
        <f t="shared" si="5"/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28">
        <f t="shared" si="6"/>
        <v>0</v>
      </c>
      <c r="AC18" s="122">
        <v>0</v>
      </c>
      <c r="AD18" s="122">
        <v>0</v>
      </c>
      <c r="AE18" s="27">
        <v>0</v>
      </c>
      <c r="AF18" s="27">
        <v>0</v>
      </c>
      <c r="AG18" s="123">
        <v>0</v>
      </c>
      <c r="AH18" s="167" t="s">
        <v>139</v>
      </c>
      <c r="AI18" s="261"/>
      <c r="AJ18" s="97"/>
      <c r="AK18" s="97"/>
      <c r="AL18" s="97"/>
      <c r="AR18" s="27"/>
    </row>
    <row r="19" spans="1:44" ht="16.5" customHeight="1">
      <c r="A19" s="236"/>
      <c r="B19" s="29" t="s">
        <v>138</v>
      </c>
      <c r="C19" s="148">
        <v>0</v>
      </c>
      <c r="D19" s="28">
        <f t="shared" si="1"/>
        <v>0</v>
      </c>
      <c r="E19" s="122">
        <v>0</v>
      </c>
      <c r="F19" s="122">
        <v>0</v>
      </c>
      <c r="G19" s="122">
        <v>0</v>
      </c>
      <c r="H19" s="28">
        <f t="shared" si="2"/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f t="shared" si="3"/>
        <v>0</v>
      </c>
      <c r="O19" s="122">
        <v>0</v>
      </c>
      <c r="P19" s="122">
        <v>0</v>
      </c>
      <c r="Q19" s="122">
        <v>0</v>
      </c>
      <c r="R19" s="122">
        <f t="shared" si="4"/>
        <v>0</v>
      </c>
      <c r="S19" s="122">
        <v>0</v>
      </c>
      <c r="T19" s="122">
        <v>0</v>
      </c>
      <c r="U19" s="122">
        <v>0</v>
      </c>
      <c r="V19" s="122">
        <f t="shared" si="5"/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28">
        <f t="shared" si="6"/>
        <v>0</v>
      </c>
      <c r="AC19" s="122">
        <v>0</v>
      </c>
      <c r="AD19" s="122">
        <v>0</v>
      </c>
      <c r="AE19" s="27">
        <v>0</v>
      </c>
      <c r="AF19" s="27">
        <v>0</v>
      </c>
      <c r="AG19" s="123">
        <v>0</v>
      </c>
      <c r="AH19" s="167" t="s">
        <v>138</v>
      </c>
      <c r="AI19" s="261"/>
      <c r="AJ19" s="97"/>
      <c r="AK19" s="97"/>
      <c r="AL19" s="97"/>
      <c r="AR19" s="27"/>
    </row>
    <row r="20" spans="1:44" ht="16.5" customHeight="1">
      <c r="A20" s="236"/>
      <c r="B20" s="29" t="s">
        <v>137</v>
      </c>
      <c r="C20" s="148">
        <v>0</v>
      </c>
      <c r="D20" s="28">
        <f t="shared" si="1"/>
        <v>0</v>
      </c>
      <c r="E20" s="122">
        <v>0</v>
      </c>
      <c r="F20" s="122">
        <v>0</v>
      </c>
      <c r="G20" s="122">
        <v>0</v>
      </c>
      <c r="H20" s="28">
        <f t="shared" si="2"/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f t="shared" si="3"/>
        <v>0</v>
      </c>
      <c r="O20" s="122">
        <v>0</v>
      </c>
      <c r="P20" s="122">
        <v>0</v>
      </c>
      <c r="Q20" s="122">
        <v>0</v>
      </c>
      <c r="R20" s="122">
        <f t="shared" si="4"/>
        <v>0</v>
      </c>
      <c r="S20" s="122">
        <v>0</v>
      </c>
      <c r="T20" s="122">
        <v>0</v>
      </c>
      <c r="U20" s="122">
        <v>0</v>
      </c>
      <c r="V20" s="122">
        <f t="shared" si="5"/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28">
        <f t="shared" si="6"/>
        <v>0</v>
      </c>
      <c r="AC20" s="122">
        <v>0</v>
      </c>
      <c r="AD20" s="122">
        <v>0</v>
      </c>
      <c r="AE20" s="27">
        <v>0</v>
      </c>
      <c r="AF20" s="27">
        <v>0</v>
      </c>
      <c r="AG20" s="123">
        <v>0</v>
      </c>
      <c r="AH20" s="167" t="s">
        <v>137</v>
      </c>
      <c r="AI20" s="261"/>
      <c r="AJ20" s="97"/>
      <c r="AK20" s="97"/>
      <c r="AL20" s="97"/>
      <c r="AR20" s="27"/>
    </row>
    <row r="21" spans="1:44" ht="16.5" customHeight="1">
      <c r="A21" s="237"/>
      <c r="B21" s="24" t="s">
        <v>84</v>
      </c>
      <c r="C21" s="148">
        <v>0</v>
      </c>
      <c r="D21" s="28">
        <f t="shared" si="1"/>
        <v>0</v>
      </c>
      <c r="E21" s="122">
        <v>0</v>
      </c>
      <c r="F21" s="122">
        <v>0</v>
      </c>
      <c r="G21" s="122">
        <v>0</v>
      </c>
      <c r="H21" s="28">
        <f t="shared" si="2"/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f t="shared" si="3"/>
        <v>0</v>
      </c>
      <c r="O21" s="122">
        <v>0</v>
      </c>
      <c r="P21" s="122">
        <v>0</v>
      </c>
      <c r="Q21" s="122">
        <v>0</v>
      </c>
      <c r="R21" s="122">
        <f t="shared" si="4"/>
        <v>0</v>
      </c>
      <c r="S21" s="122">
        <v>0</v>
      </c>
      <c r="T21" s="122">
        <v>0</v>
      </c>
      <c r="U21" s="122">
        <v>0</v>
      </c>
      <c r="V21" s="122">
        <f t="shared" si="5"/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28">
        <f t="shared" si="6"/>
        <v>0</v>
      </c>
      <c r="AC21" s="122">
        <v>0</v>
      </c>
      <c r="AD21" s="122">
        <v>0</v>
      </c>
      <c r="AE21" s="27">
        <v>0</v>
      </c>
      <c r="AF21" s="27">
        <v>0</v>
      </c>
      <c r="AG21" s="123">
        <v>0</v>
      </c>
      <c r="AH21" s="168" t="s">
        <v>84</v>
      </c>
      <c r="AI21" s="262"/>
      <c r="AJ21" s="97"/>
      <c r="AK21" s="97"/>
      <c r="AL21" s="97"/>
      <c r="AR21" s="27"/>
    </row>
    <row r="22" spans="1:44" s="110" customFormat="1" ht="16.5" customHeight="1">
      <c r="A22" s="249" t="s">
        <v>136</v>
      </c>
      <c r="B22" s="184" t="s">
        <v>0</v>
      </c>
      <c r="C22" s="173">
        <f>SUM(C23:C25)</f>
        <v>2</v>
      </c>
      <c r="D22" s="175">
        <f t="shared" si="1"/>
        <v>4</v>
      </c>
      <c r="E22" s="175">
        <f>SUM(E23:E25)</f>
        <v>0</v>
      </c>
      <c r="F22" s="175">
        <f>SUM(F23:F25)</f>
        <v>4</v>
      </c>
      <c r="G22" s="175">
        <f>SUM(G23:G25)</f>
        <v>0</v>
      </c>
      <c r="H22" s="175">
        <f t="shared" si="2"/>
        <v>100</v>
      </c>
      <c r="I22" s="175">
        <f>SUM(I23:I25)</f>
        <v>79</v>
      </c>
      <c r="J22" s="175">
        <f>SUM(J23:J25)</f>
        <v>21</v>
      </c>
      <c r="K22" s="175">
        <f>SUM(K23:K25)</f>
        <v>0</v>
      </c>
      <c r="L22" s="175">
        <f>SUM(L23:L25)</f>
        <v>100</v>
      </c>
      <c r="M22" s="175">
        <f>SUM(M23:M25)</f>
        <v>0</v>
      </c>
      <c r="N22" s="175">
        <f t="shared" si="3"/>
        <v>55</v>
      </c>
      <c r="O22" s="175">
        <f>SUM(O23:O25)</f>
        <v>0</v>
      </c>
      <c r="P22" s="175">
        <f>SUM(P23:P25)</f>
        <v>55</v>
      </c>
      <c r="Q22" s="175">
        <f>SUM(Q23:Q25)</f>
        <v>0</v>
      </c>
      <c r="R22" s="175">
        <f t="shared" si="4"/>
        <v>60</v>
      </c>
      <c r="S22" s="175">
        <f>SUM(S23:S25)</f>
        <v>0</v>
      </c>
      <c r="T22" s="175">
        <f>SUM(T23:T25)</f>
        <v>60</v>
      </c>
      <c r="U22" s="175">
        <f>SUM(U23:U25)</f>
        <v>0</v>
      </c>
      <c r="V22" s="175">
        <f t="shared" si="5"/>
        <v>53</v>
      </c>
      <c r="W22" s="175">
        <f>SUM(W23:W25)</f>
        <v>39</v>
      </c>
      <c r="X22" s="175">
        <f>SUM(X23:X25)</f>
        <v>14</v>
      </c>
      <c r="Y22" s="175">
        <f>SUM(Y23:Y25)</f>
        <v>0</v>
      </c>
      <c r="Z22" s="175">
        <f>SUM(Z23:Z25)</f>
        <v>53</v>
      </c>
      <c r="AA22" s="175">
        <f>SUM(AA23:AA25)</f>
        <v>0</v>
      </c>
      <c r="AB22" s="175">
        <f t="shared" si="6"/>
        <v>39</v>
      </c>
      <c r="AC22" s="175">
        <f>SUM(AC23:AC25)</f>
        <v>29</v>
      </c>
      <c r="AD22" s="175">
        <f>SUM(AD23:AD25)</f>
        <v>10</v>
      </c>
      <c r="AE22" s="175">
        <f>SUM(AE23:AE25)</f>
        <v>0</v>
      </c>
      <c r="AF22" s="175">
        <f>SUM(AF23:AF25)</f>
        <v>39</v>
      </c>
      <c r="AG22" s="175">
        <f>SUM(AG23:AG25)</f>
        <v>0</v>
      </c>
      <c r="AH22" s="185" t="s">
        <v>0</v>
      </c>
      <c r="AI22" s="266" t="s">
        <v>136</v>
      </c>
      <c r="AJ22" s="112"/>
      <c r="AK22" s="112"/>
      <c r="AL22" s="112"/>
      <c r="AR22" s="120"/>
    </row>
    <row r="23" spans="1:44" ht="16.5" customHeight="1">
      <c r="A23" s="250"/>
      <c r="B23" s="29" t="s">
        <v>135</v>
      </c>
      <c r="C23" s="148">
        <v>1</v>
      </c>
      <c r="D23" s="28">
        <f t="shared" si="1"/>
        <v>3</v>
      </c>
      <c r="E23" s="122">
        <v>0</v>
      </c>
      <c r="F23" s="122">
        <v>3</v>
      </c>
      <c r="G23" s="122">
        <v>0</v>
      </c>
      <c r="H23" s="28">
        <f t="shared" si="2"/>
        <v>66</v>
      </c>
      <c r="I23" s="122">
        <v>56</v>
      </c>
      <c r="J23" s="122">
        <v>10</v>
      </c>
      <c r="K23" s="122">
        <v>0</v>
      </c>
      <c r="L23" s="122">
        <v>66</v>
      </c>
      <c r="M23" s="122">
        <v>0</v>
      </c>
      <c r="N23" s="122">
        <f t="shared" si="3"/>
        <v>40</v>
      </c>
      <c r="O23" s="122">
        <v>0</v>
      </c>
      <c r="P23" s="122">
        <v>40</v>
      </c>
      <c r="Q23" s="122">
        <v>0</v>
      </c>
      <c r="R23" s="122">
        <f t="shared" si="4"/>
        <v>40</v>
      </c>
      <c r="S23" s="122">
        <v>0</v>
      </c>
      <c r="T23" s="122">
        <v>40</v>
      </c>
      <c r="U23" s="122">
        <v>0</v>
      </c>
      <c r="V23" s="122">
        <f t="shared" si="5"/>
        <v>36</v>
      </c>
      <c r="W23" s="122">
        <v>29</v>
      </c>
      <c r="X23" s="122">
        <v>7</v>
      </c>
      <c r="Y23" s="122">
        <v>0</v>
      </c>
      <c r="Z23" s="122">
        <v>36</v>
      </c>
      <c r="AA23" s="122">
        <v>0</v>
      </c>
      <c r="AB23" s="28">
        <f t="shared" si="6"/>
        <v>25</v>
      </c>
      <c r="AC23" s="122">
        <v>20</v>
      </c>
      <c r="AD23" s="122">
        <v>5</v>
      </c>
      <c r="AE23" s="27">
        <v>0</v>
      </c>
      <c r="AF23" s="27">
        <v>25</v>
      </c>
      <c r="AG23" s="123">
        <v>0</v>
      </c>
      <c r="AH23" s="167" t="s">
        <v>135</v>
      </c>
      <c r="AI23" s="266"/>
      <c r="AJ23" s="97"/>
      <c r="AK23" s="97"/>
      <c r="AL23" s="97"/>
      <c r="AR23" s="27"/>
    </row>
    <row r="24" spans="1:44" ht="16.5" customHeight="1">
      <c r="A24" s="250"/>
      <c r="B24" s="29" t="s">
        <v>134</v>
      </c>
      <c r="C24" s="148">
        <v>1</v>
      </c>
      <c r="D24" s="28">
        <f t="shared" si="1"/>
        <v>1</v>
      </c>
      <c r="E24" s="122">
        <v>0</v>
      </c>
      <c r="F24" s="122">
        <v>1</v>
      </c>
      <c r="G24" s="122">
        <v>0</v>
      </c>
      <c r="H24" s="28">
        <f t="shared" si="2"/>
        <v>34</v>
      </c>
      <c r="I24" s="122">
        <v>23</v>
      </c>
      <c r="J24" s="122">
        <v>11</v>
      </c>
      <c r="K24" s="122">
        <v>0</v>
      </c>
      <c r="L24" s="122">
        <v>34</v>
      </c>
      <c r="M24" s="122">
        <v>0</v>
      </c>
      <c r="N24" s="122">
        <f t="shared" si="3"/>
        <v>15</v>
      </c>
      <c r="O24" s="122">
        <v>0</v>
      </c>
      <c r="P24" s="122">
        <v>15</v>
      </c>
      <c r="Q24" s="122">
        <v>0</v>
      </c>
      <c r="R24" s="122">
        <f t="shared" si="4"/>
        <v>20</v>
      </c>
      <c r="S24" s="122">
        <v>0</v>
      </c>
      <c r="T24" s="122">
        <v>20</v>
      </c>
      <c r="U24" s="122">
        <v>0</v>
      </c>
      <c r="V24" s="122">
        <f t="shared" si="5"/>
        <v>17</v>
      </c>
      <c r="W24" s="122">
        <v>10</v>
      </c>
      <c r="X24" s="122">
        <v>7</v>
      </c>
      <c r="Y24" s="122">
        <v>0</v>
      </c>
      <c r="Z24" s="122">
        <v>17</v>
      </c>
      <c r="AA24" s="122">
        <v>0</v>
      </c>
      <c r="AB24" s="28">
        <f t="shared" si="6"/>
        <v>14</v>
      </c>
      <c r="AC24" s="122">
        <v>9</v>
      </c>
      <c r="AD24" s="122">
        <v>5</v>
      </c>
      <c r="AE24" s="27">
        <v>0</v>
      </c>
      <c r="AF24" s="27">
        <v>14</v>
      </c>
      <c r="AG24" s="123">
        <v>0</v>
      </c>
      <c r="AH24" s="167" t="s">
        <v>134</v>
      </c>
      <c r="AI24" s="266"/>
      <c r="AJ24" s="97"/>
      <c r="AK24" s="97"/>
      <c r="AL24" s="97"/>
      <c r="AR24" s="27"/>
    </row>
    <row r="25" spans="1:44" ht="16.5" customHeight="1">
      <c r="A25" s="251"/>
      <c r="B25" s="29" t="s">
        <v>84</v>
      </c>
      <c r="C25" s="148">
        <v>0</v>
      </c>
      <c r="D25" s="28">
        <f t="shared" si="1"/>
        <v>0</v>
      </c>
      <c r="E25" s="122">
        <v>0</v>
      </c>
      <c r="F25" s="122">
        <v>0</v>
      </c>
      <c r="G25" s="122">
        <v>0</v>
      </c>
      <c r="H25" s="28">
        <f t="shared" si="2"/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f t="shared" si="3"/>
        <v>0</v>
      </c>
      <c r="O25" s="122">
        <v>0</v>
      </c>
      <c r="P25" s="122">
        <v>0</v>
      </c>
      <c r="Q25" s="122">
        <v>0</v>
      </c>
      <c r="R25" s="122">
        <f t="shared" si="4"/>
        <v>0</v>
      </c>
      <c r="S25" s="122">
        <v>0</v>
      </c>
      <c r="T25" s="122">
        <v>0</v>
      </c>
      <c r="U25" s="122">
        <v>0</v>
      </c>
      <c r="V25" s="122">
        <f t="shared" si="5"/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28">
        <f t="shared" si="6"/>
        <v>0</v>
      </c>
      <c r="AC25" s="122">
        <v>0</v>
      </c>
      <c r="AD25" s="122">
        <v>0</v>
      </c>
      <c r="AE25" s="27">
        <v>0</v>
      </c>
      <c r="AF25" s="27">
        <v>0</v>
      </c>
      <c r="AG25" s="123">
        <v>0</v>
      </c>
      <c r="AH25" s="167" t="s">
        <v>84</v>
      </c>
      <c r="AI25" s="266"/>
      <c r="AJ25" s="97"/>
      <c r="AK25" s="97"/>
      <c r="AL25" s="97"/>
      <c r="AR25" s="27"/>
    </row>
    <row r="26" spans="1:44" s="110" customFormat="1" ht="16.5" customHeight="1">
      <c r="A26" s="252" t="s">
        <v>133</v>
      </c>
      <c r="B26" s="182" t="s">
        <v>0</v>
      </c>
      <c r="C26" s="173">
        <f>SUM(C27:C36)</f>
        <v>2</v>
      </c>
      <c r="D26" s="175">
        <f t="shared" si="1"/>
        <v>2</v>
      </c>
      <c r="E26" s="175">
        <f>SUM(E27:E36)</f>
        <v>0</v>
      </c>
      <c r="F26" s="175">
        <f>SUM(F27:F36)</f>
        <v>2</v>
      </c>
      <c r="G26" s="175">
        <f>SUM(G27:G36)</f>
        <v>0</v>
      </c>
      <c r="H26" s="175">
        <f t="shared" si="2"/>
        <v>186</v>
      </c>
      <c r="I26" s="175">
        <f>SUM(I27:I36)</f>
        <v>33</v>
      </c>
      <c r="J26" s="175">
        <f>SUM(J27:J36)</f>
        <v>153</v>
      </c>
      <c r="K26" s="175">
        <f>SUM(K27:K36)</f>
        <v>0</v>
      </c>
      <c r="L26" s="175">
        <f>SUM(L27:L36)</f>
        <v>186</v>
      </c>
      <c r="M26" s="175">
        <f>SUM(M27:M36)</f>
        <v>0</v>
      </c>
      <c r="N26" s="175">
        <f t="shared" si="3"/>
        <v>80</v>
      </c>
      <c r="O26" s="175">
        <f>SUM(O27:O36)</f>
        <v>0</v>
      </c>
      <c r="P26" s="175">
        <f>SUM(P27:P36)</f>
        <v>80</v>
      </c>
      <c r="Q26" s="175">
        <f>SUM(Q27:Q36)</f>
        <v>0</v>
      </c>
      <c r="R26" s="175">
        <f t="shared" si="4"/>
        <v>151</v>
      </c>
      <c r="S26" s="175">
        <f>SUM(S27:S36)</f>
        <v>0</v>
      </c>
      <c r="T26" s="175">
        <f>SUM(T27:T36)</f>
        <v>151</v>
      </c>
      <c r="U26" s="175">
        <f>SUM(U27:U36)</f>
        <v>0</v>
      </c>
      <c r="V26" s="175">
        <f t="shared" si="5"/>
        <v>76</v>
      </c>
      <c r="W26" s="175">
        <f>SUM(W27:W36)</f>
        <v>13</v>
      </c>
      <c r="X26" s="175">
        <f>SUM(X27:X36)</f>
        <v>63</v>
      </c>
      <c r="Y26" s="175">
        <f>SUM(Y27:Y36)</f>
        <v>0</v>
      </c>
      <c r="Z26" s="175">
        <f>SUM(Z27:Z36)</f>
        <v>76</v>
      </c>
      <c r="AA26" s="175">
        <f>SUM(AA27:AA36)</f>
        <v>0</v>
      </c>
      <c r="AB26" s="175">
        <f t="shared" si="6"/>
        <v>58</v>
      </c>
      <c r="AC26" s="175">
        <f>SUM(AC27:AC36)</f>
        <v>12</v>
      </c>
      <c r="AD26" s="175">
        <f>SUM(AD27:AD36)</f>
        <v>46</v>
      </c>
      <c r="AE26" s="175">
        <f>SUM(AE27:AE36)</f>
        <v>0</v>
      </c>
      <c r="AF26" s="175">
        <f>SUM(AF27:AF36)</f>
        <v>58</v>
      </c>
      <c r="AG26" s="175">
        <f>SUM(AG27:AG36)</f>
        <v>0</v>
      </c>
      <c r="AH26" s="186" t="s">
        <v>0</v>
      </c>
      <c r="AI26" s="265" t="s">
        <v>133</v>
      </c>
      <c r="AJ26" s="112"/>
      <c r="AK26" s="112"/>
      <c r="AL26" s="112"/>
      <c r="AR26" s="120"/>
    </row>
    <row r="27" spans="1:44" ht="16.5" customHeight="1">
      <c r="A27" s="253"/>
      <c r="B27" s="29" t="s">
        <v>132</v>
      </c>
      <c r="C27" s="148">
        <v>2</v>
      </c>
      <c r="D27" s="28">
        <f t="shared" si="1"/>
        <v>2</v>
      </c>
      <c r="E27" s="122">
        <v>0</v>
      </c>
      <c r="F27" s="122">
        <v>2</v>
      </c>
      <c r="G27" s="122">
        <v>0</v>
      </c>
      <c r="H27" s="28">
        <f t="shared" si="2"/>
        <v>186</v>
      </c>
      <c r="I27" s="122">
        <v>33</v>
      </c>
      <c r="J27" s="122">
        <v>153</v>
      </c>
      <c r="K27" s="122">
        <v>0</v>
      </c>
      <c r="L27" s="122">
        <v>186</v>
      </c>
      <c r="M27" s="122">
        <v>0</v>
      </c>
      <c r="N27" s="122">
        <f t="shared" si="3"/>
        <v>80</v>
      </c>
      <c r="O27" s="122">
        <v>0</v>
      </c>
      <c r="P27" s="122">
        <v>80</v>
      </c>
      <c r="Q27" s="122">
        <v>0</v>
      </c>
      <c r="R27" s="122">
        <f t="shared" si="4"/>
        <v>151</v>
      </c>
      <c r="S27" s="122">
        <v>0</v>
      </c>
      <c r="T27" s="122">
        <v>151</v>
      </c>
      <c r="U27" s="122">
        <v>0</v>
      </c>
      <c r="V27" s="122">
        <f t="shared" si="5"/>
        <v>76</v>
      </c>
      <c r="W27" s="122">
        <v>13</v>
      </c>
      <c r="X27" s="122">
        <v>63</v>
      </c>
      <c r="Y27" s="122">
        <v>0</v>
      </c>
      <c r="Z27" s="122">
        <v>76</v>
      </c>
      <c r="AA27" s="122">
        <v>0</v>
      </c>
      <c r="AB27" s="28">
        <f t="shared" si="6"/>
        <v>58</v>
      </c>
      <c r="AC27" s="122">
        <v>12</v>
      </c>
      <c r="AD27" s="122">
        <v>46</v>
      </c>
      <c r="AE27" s="27">
        <v>0</v>
      </c>
      <c r="AF27" s="27">
        <v>58</v>
      </c>
      <c r="AG27" s="123">
        <v>0</v>
      </c>
      <c r="AH27" s="167" t="s">
        <v>132</v>
      </c>
      <c r="AI27" s="266"/>
      <c r="AJ27" s="97"/>
      <c r="AK27" s="97"/>
      <c r="AL27" s="97"/>
      <c r="AR27" s="27"/>
    </row>
    <row r="28" spans="1:44" ht="16.5" customHeight="1">
      <c r="A28" s="253"/>
      <c r="B28" s="29" t="s">
        <v>131</v>
      </c>
      <c r="C28" s="148">
        <v>0</v>
      </c>
      <c r="D28" s="28">
        <f t="shared" si="1"/>
        <v>0</v>
      </c>
      <c r="E28" s="122">
        <v>0</v>
      </c>
      <c r="F28" s="122">
        <v>0</v>
      </c>
      <c r="G28" s="122">
        <v>0</v>
      </c>
      <c r="H28" s="28">
        <f t="shared" si="2"/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f t="shared" si="3"/>
        <v>0</v>
      </c>
      <c r="O28" s="122">
        <v>0</v>
      </c>
      <c r="P28" s="122">
        <v>0</v>
      </c>
      <c r="Q28" s="122">
        <v>0</v>
      </c>
      <c r="R28" s="122">
        <f t="shared" si="4"/>
        <v>0</v>
      </c>
      <c r="S28" s="122">
        <v>0</v>
      </c>
      <c r="T28" s="122">
        <v>0</v>
      </c>
      <c r="U28" s="122">
        <v>0</v>
      </c>
      <c r="V28" s="122">
        <f t="shared" si="5"/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28">
        <f t="shared" si="6"/>
        <v>0</v>
      </c>
      <c r="AC28" s="122">
        <v>0</v>
      </c>
      <c r="AD28" s="122">
        <v>0</v>
      </c>
      <c r="AE28" s="27">
        <v>0</v>
      </c>
      <c r="AF28" s="27">
        <v>0</v>
      </c>
      <c r="AG28" s="123">
        <v>0</v>
      </c>
      <c r="AH28" s="167" t="s">
        <v>131</v>
      </c>
      <c r="AI28" s="266"/>
      <c r="AJ28" s="97"/>
      <c r="AK28" s="97"/>
      <c r="AL28" s="97"/>
      <c r="AR28" s="27"/>
    </row>
    <row r="29" spans="1:44" ht="16.5" customHeight="1">
      <c r="A29" s="253"/>
      <c r="B29" s="29" t="s">
        <v>130</v>
      </c>
      <c r="C29" s="148">
        <v>0</v>
      </c>
      <c r="D29" s="28">
        <f t="shared" si="1"/>
        <v>0</v>
      </c>
      <c r="E29" s="122">
        <v>0</v>
      </c>
      <c r="F29" s="122">
        <v>0</v>
      </c>
      <c r="G29" s="122">
        <v>0</v>
      </c>
      <c r="H29" s="28">
        <f t="shared" si="2"/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f t="shared" si="3"/>
        <v>0</v>
      </c>
      <c r="O29" s="122">
        <v>0</v>
      </c>
      <c r="P29" s="122">
        <v>0</v>
      </c>
      <c r="Q29" s="122">
        <v>0</v>
      </c>
      <c r="R29" s="122">
        <f t="shared" si="4"/>
        <v>0</v>
      </c>
      <c r="S29" s="122">
        <v>0</v>
      </c>
      <c r="T29" s="122">
        <v>0</v>
      </c>
      <c r="U29" s="122">
        <v>0</v>
      </c>
      <c r="V29" s="122">
        <f t="shared" si="5"/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28">
        <f t="shared" si="6"/>
        <v>0</v>
      </c>
      <c r="AC29" s="122">
        <v>0</v>
      </c>
      <c r="AD29" s="122">
        <v>0</v>
      </c>
      <c r="AE29" s="27">
        <v>0</v>
      </c>
      <c r="AF29" s="27">
        <v>0</v>
      </c>
      <c r="AG29" s="123">
        <v>0</v>
      </c>
      <c r="AH29" s="167" t="s">
        <v>130</v>
      </c>
      <c r="AI29" s="266"/>
      <c r="AJ29" s="97"/>
      <c r="AK29" s="97"/>
      <c r="AL29" s="97"/>
      <c r="AR29" s="27"/>
    </row>
    <row r="30" spans="1:44" ht="16.5" customHeight="1">
      <c r="A30" s="253"/>
      <c r="B30" s="29" t="s">
        <v>129</v>
      </c>
      <c r="C30" s="148">
        <v>0</v>
      </c>
      <c r="D30" s="28">
        <f t="shared" si="1"/>
        <v>0</v>
      </c>
      <c r="E30" s="122">
        <v>0</v>
      </c>
      <c r="F30" s="122">
        <v>0</v>
      </c>
      <c r="G30" s="122">
        <v>0</v>
      </c>
      <c r="H30" s="28">
        <f t="shared" si="2"/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f t="shared" si="3"/>
        <v>0</v>
      </c>
      <c r="O30" s="122">
        <v>0</v>
      </c>
      <c r="P30" s="122">
        <v>0</v>
      </c>
      <c r="Q30" s="122">
        <v>0</v>
      </c>
      <c r="R30" s="122">
        <f t="shared" si="4"/>
        <v>0</v>
      </c>
      <c r="S30" s="122">
        <v>0</v>
      </c>
      <c r="T30" s="122">
        <v>0</v>
      </c>
      <c r="U30" s="122">
        <v>0</v>
      </c>
      <c r="V30" s="122">
        <f t="shared" si="5"/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28">
        <f t="shared" si="6"/>
        <v>0</v>
      </c>
      <c r="AC30" s="122">
        <v>0</v>
      </c>
      <c r="AD30" s="122">
        <v>0</v>
      </c>
      <c r="AE30" s="27">
        <v>0</v>
      </c>
      <c r="AF30" s="27">
        <v>0</v>
      </c>
      <c r="AG30" s="123">
        <v>0</v>
      </c>
      <c r="AH30" s="167" t="s">
        <v>129</v>
      </c>
      <c r="AI30" s="266"/>
      <c r="AJ30" s="97"/>
      <c r="AK30" s="97"/>
      <c r="AL30" s="97"/>
      <c r="AR30" s="27"/>
    </row>
    <row r="31" spans="1:44" ht="16.5" customHeight="1">
      <c r="A31" s="253"/>
      <c r="B31" s="29" t="s">
        <v>128</v>
      </c>
      <c r="C31" s="148">
        <v>0</v>
      </c>
      <c r="D31" s="28">
        <f t="shared" si="1"/>
        <v>0</v>
      </c>
      <c r="E31" s="122">
        <v>0</v>
      </c>
      <c r="F31" s="122">
        <v>0</v>
      </c>
      <c r="G31" s="122">
        <v>0</v>
      </c>
      <c r="H31" s="28">
        <f t="shared" si="2"/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f t="shared" si="3"/>
        <v>0</v>
      </c>
      <c r="O31" s="122">
        <v>0</v>
      </c>
      <c r="P31" s="122">
        <v>0</v>
      </c>
      <c r="Q31" s="122">
        <v>0</v>
      </c>
      <c r="R31" s="122">
        <f t="shared" si="4"/>
        <v>0</v>
      </c>
      <c r="S31" s="122">
        <v>0</v>
      </c>
      <c r="T31" s="122">
        <v>0</v>
      </c>
      <c r="U31" s="122">
        <v>0</v>
      </c>
      <c r="V31" s="122">
        <f t="shared" si="5"/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28">
        <f t="shared" si="6"/>
        <v>0</v>
      </c>
      <c r="AC31" s="122">
        <v>0</v>
      </c>
      <c r="AD31" s="122">
        <v>0</v>
      </c>
      <c r="AE31" s="27">
        <v>0</v>
      </c>
      <c r="AF31" s="27">
        <v>0</v>
      </c>
      <c r="AG31" s="123">
        <v>0</v>
      </c>
      <c r="AH31" s="167" t="s">
        <v>128</v>
      </c>
      <c r="AI31" s="266"/>
      <c r="AJ31" s="97"/>
      <c r="AK31" s="97"/>
      <c r="AL31" s="97"/>
      <c r="AR31" s="27"/>
    </row>
    <row r="32" spans="1:44" ht="16.5" customHeight="1">
      <c r="A32" s="253"/>
      <c r="B32" s="29" t="s">
        <v>127</v>
      </c>
      <c r="C32" s="148">
        <v>0</v>
      </c>
      <c r="D32" s="28">
        <f t="shared" si="1"/>
        <v>0</v>
      </c>
      <c r="E32" s="122">
        <v>0</v>
      </c>
      <c r="F32" s="122">
        <v>0</v>
      </c>
      <c r="G32" s="122">
        <v>0</v>
      </c>
      <c r="H32" s="28">
        <f t="shared" si="2"/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f t="shared" si="3"/>
        <v>0</v>
      </c>
      <c r="O32" s="122">
        <v>0</v>
      </c>
      <c r="P32" s="122">
        <v>0</v>
      </c>
      <c r="Q32" s="122">
        <v>0</v>
      </c>
      <c r="R32" s="122">
        <f t="shared" si="4"/>
        <v>0</v>
      </c>
      <c r="S32" s="122">
        <v>0</v>
      </c>
      <c r="T32" s="122">
        <v>0</v>
      </c>
      <c r="U32" s="122">
        <v>0</v>
      </c>
      <c r="V32" s="122">
        <f t="shared" si="5"/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28">
        <f t="shared" si="6"/>
        <v>0</v>
      </c>
      <c r="AC32" s="122">
        <v>0</v>
      </c>
      <c r="AD32" s="122">
        <v>0</v>
      </c>
      <c r="AE32" s="27">
        <v>0</v>
      </c>
      <c r="AF32" s="27">
        <v>0</v>
      </c>
      <c r="AG32" s="123">
        <v>0</v>
      </c>
      <c r="AH32" s="167" t="s">
        <v>127</v>
      </c>
      <c r="AI32" s="266"/>
      <c r="AJ32" s="97"/>
      <c r="AK32" s="97"/>
      <c r="AL32" s="97"/>
      <c r="AR32" s="27"/>
    </row>
    <row r="33" spans="1:44" ht="16.5" customHeight="1">
      <c r="A33" s="253"/>
      <c r="B33" s="29" t="s">
        <v>158</v>
      </c>
      <c r="C33" s="148">
        <v>0</v>
      </c>
      <c r="D33" s="28">
        <f t="shared" si="1"/>
        <v>0</v>
      </c>
      <c r="E33" s="27">
        <v>0</v>
      </c>
      <c r="F33" s="27">
        <v>0</v>
      </c>
      <c r="G33" s="122">
        <v>0</v>
      </c>
      <c r="H33" s="28">
        <f t="shared" si="2"/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f t="shared" si="3"/>
        <v>0</v>
      </c>
      <c r="O33" s="122">
        <v>0</v>
      </c>
      <c r="P33" s="122">
        <v>0</v>
      </c>
      <c r="Q33" s="122">
        <v>0</v>
      </c>
      <c r="R33" s="122">
        <f t="shared" si="4"/>
        <v>0</v>
      </c>
      <c r="S33" s="122">
        <v>0</v>
      </c>
      <c r="T33" s="122">
        <v>0</v>
      </c>
      <c r="U33" s="122">
        <v>0</v>
      </c>
      <c r="V33" s="122">
        <f t="shared" si="5"/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28">
        <f t="shared" si="6"/>
        <v>0</v>
      </c>
      <c r="AC33" s="122">
        <v>0</v>
      </c>
      <c r="AD33" s="122">
        <v>0</v>
      </c>
      <c r="AE33" s="27">
        <v>0</v>
      </c>
      <c r="AF33" s="27">
        <v>0</v>
      </c>
      <c r="AG33" s="123">
        <v>0</v>
      </c>
      <c r="AH33" s="167" t="s">
        <v>158</v>
      </c>
      <c r="AI33" s="266"/>
      <c r="AJ33" s="97"/>
      <c r="AK33" s="97"/>
      <c r="AL33" s="97"/>
      <c r="AR33" s="27"/>
    </row>
    <row r="34" spans="1:44" ht="16.5" customHeight="1">
      <c r="A34" s="253"/>
      <c r="B34" s="29" t="s">
        <v>125</v>
      </c>
      <c r="C34" s="148">
        <v>0</v>
      </c>
      <c r="D34" s="28">
        <f t="shared" si="1"/>
        <v>0</v>
      </c>
      <c r="E34" s="122">
        <v>0</v>
      </c>
      <c r="F34" s="122">
        <v>0</v>
      </c>
      <c r="G34" s="122">
        <v>0</v>
      </c>
      <c r="H34" s="28">
        <f t="shared" si="2"/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f t="shared" si="3"/>
        <v>0</v>
      </c>
      <c r="O34" s="122">
        <v>0</v>
      </c>
      <c r="P34" s="122">
        <v>0</v>
      </c>
      <c r="Q34" s="122">
        <v>0</v>
      </c>
      <c r="R34" s="122">
        <f t="shared" si="4"/>
        <v>0</v>
      </c>
      <c r="S34" s="122">
        <v>0</v>
      </c>
      <c r="T34" s="122">
        <v>0</v>
      </c>
      <c r="U34" s="122">
        <v>0</v>
      </c>
      <c r="V34" s="122">
        <f t="shared" si="5"/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28">
        <f t="shared" si="6"/>
        <v>0</v>
      </c>
      <c r="AC34" s="122">
        <v>0</v>
      </c>
      <c r="AD34" s="122">
        <v>0</v>
      </c>
      <c r="AE34" s="27">
        <v>0</v>
      </c>
      <c r="AF34" s="27">
        <v>0</v>
      </c>
      <c r="AG34" s="123">
        <v>0</v>
      </c>
      <c r="AH34" s="167" t="s">
        <v>125</v>
      </c>
      <c r="AI34" s="266"/>
      <c r="AJ34" s="97"/>
      <c r="AK34" s="97"/>
      <c r="AL34" s="97"/>
      <c r="AR34" s="27"/>
    </row>
    <row r="35" spans="1:44" ht="16.5" customHeight="1">
      <c r="A35" s="253"/>
      <c r="B35" s="29" t="s">
        <v>124</v>
      </c>
      <c r="C35" s="148">
        <v>0</v>
      </c>
      <c r="D35" s="28">
        <f t="shared" si="1"/>
        <v>0</v>
      </c>
      <c r="E35" s="122">
        <v>0</v>
      </c>
      <c r="F35" s="122">
        <v>0</v>
      </c>
      <c r="G35" s="122">
        <v>0</v>
      </c>
      <c r="H35" s="28">
        <f t="shared" si="2"/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f t="shared" si="3"/>
        <v>0</v>
      </c>
      <c r="O35" s="122">
        <v>0</v>
      </c>
      <c r="P35" s="122">
        <v>0</v>
      </c>
      <c r="Q35" s="122">
        <v>0</v>
      </c>
      <c r="R35" s="122">
        <f t="shared" si="4"/>
        <v>0</v>
      </c>
      <c r="S35" s="122">
        <v>0</v>
      </c>
      <c r="T35" s="122">
        <v>0</v>
      </c>
      <c r="U35" s="122">
        <v>0</v>
      </c>
      <c r="V35" s="122">
        <f t="shared" si="5"/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28">
        <f t="shared" si="6"/>
        <v>0</v>
      </c>
      <c r="AC35" s="122">
        <v>0</v>
      </c>
      <c r="AD35" s="122">
        <v>0</v>
      </c>
      <c r="AE35" s="27">
        <v>0</v>
      </c>
      <c r="AF35" s="27">
        <v>0</v>
      </c>
      <c r="AG35" s="123">
        <v>0</v>
      </c>
      <c r="AH35" s="167" t="s">
        <v>124</v>
      </c>
      <c r="AI35" s="266"/>
      <c r="AJ35" s="97"/>
      <c r="AK35" s="97"/>
      <c r="AL35" s="97"/>
      <c r="AR35" s="27"/>
    </row>
    <row r="36" spans="1:44" ht="16.5" customHeight="1">
      <c r="A36" s="254"/>
      <c r="B36" s="24" t="s">
        <v>84</v>
      </c>
      <c r="C36" s="148">
        <v>0</v>
      </c>
      <c r="D36" s="28">
        <f t="shared" si="1"/>
        <v>0</v>
      </c>
      <c r="E36" s="122">
        <v>0</v>
      </c>
      <c r="F36" s="122">
        <v>0</v>
      </c>
      <c r="G36" s="122">
        <v>0</v>
      </c>
      <c r="H36" s="28">
        <f t="shared" si="2"/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f t="shared" si="3"/>
        <v>0</v>
      </c>
      <c r="O36" s="122">
        <v>0</v>
      </c>
      <c r="P36" s="122">
        <v>0</v>
      </c>
      <c r="Q36" s="122">
        <v>0</v>
      </c>
      <c r="R36" s="122">
        <f t="shared" si="4"/>
        <v>0</v>
      </c>
      <c r="S36" s="122">
        <v>0</v>
      </c>
      <c r="T36" s="122">
        <v>0</v>
      </c>
      <c r="U36" s="122">
        <v>0</v>
      </c>
      <c r="V36" s="122">
        <f t="shared" si="5"/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28">
        <f t="shared" si="6"/>
        <v>0</v>
      </c>
      <c r="AC36" s="122">
        <v>0</v>
      </c>
      <c r="AD36" s="122">
        <v>0</v>
      </c>
      <c r="AE36" s="27">
        <v>0</v>
      </c>
      <c r="AF36" s="27">
        <v>0</v>
      </c>
      <c r="AG36" s="123">
        <v>0</v>
      </c>
      <c r="AH36" s="168" t="s">
        <v>84</v>
      </c>
      <c r="AI36" s="267"/>
      <c r="AJ36" s="97"/>
      <c r="AK36" s="97"/>
      <c r="AL36" s="97"/>
      <c r="AR36" s="27"/>
    </row>
    <row r="37" spans="1:44" s="110" customFormat="1" ht="16.5" customHeight="1">
      <c r="A37" s="236" t="s">
        <v>123</v>
      </c>
      <c r="B37" s="184" t="s">
        <v>0</v>
      </c>
      <c r="C37" s="173">
        <f>SUM(C38:C43)</f>
        <v>0</v>
      </c>
      <c r="D37" s="175">
        <f t="shared" si="1"/>
        <v>0</v>
      </c>
      <c r="E37" s="175">
        <f>SUM(E38:E43)</f>
        <v>0</v>
      </c>
      <c r="F37" s="175">
        <f>SUM(F38:F43)</f>
        <v>0</v>
      </c>
      <c r="G37" s="175">
        <f>SUM(G38:G43)</f>
        <v>0</v>
      </c>
      <c r="H37" s="175">
        <f t="shared" si="2"/>
        <v>0</v>
      </c>
      <c r="I37" s="175">
        <f>SUM(I38:I43)</f>
        <v>0</v>
      </c>
      <c r="J37" s="175">
        <f>SUM(J38:J43)</f>
        <v>0</v>
      </c>
      <c r="K37" s="175">
        <f>SUM(K38:K43)</f>
        <v>0</v>
      </c>
      <c r="L37" s="175">
        <f>SUM(L38:L43)</f>
        <v>0</v>
      </c>
      <c r="M37" s="175">
        <f>SUM(M38:M43)</f>
        <v>0</v>
      </c>
      <c r="N37" s="175">
        <f t="shared" si="3"/>
        <v>0</v>
      </c>
      <c r="O37" s="175">
        <f>SUM(O38:O43)</f>
        <v>0</v>
      </c>
      <c r="P37" s="175">
        <f>SUM(P38:P43)</f>
        <v>0</v>
      </c>
      <c r="Q37" s="175">
        <f>SUM(Q38:Q43)</f>
        <v>0</v>
      </c>
      <c r="R37" s="175">
        <f t="shared" si="4"/>
        <v>0</v>
      </c>
      <c r="S37" s="175">
        <f>SUM(S38:S43)</f>
        <v>0</v>
      </c>
      <c r="T37" s="175">
        <f>SUM(T38:T43)</f>
        <v>0</v>
      </c>
      <c r="U37" s="175">
        <f>SUM(U38:U43)</f>
        <v>0</v>
      </c>
      <c r="V37" s="175">
        <f t="shared" si="5"/>
        <v>0</v>
      </c>
      <c r="W37" s="175">
        <f>SUM(W38:W43)</f>
        <v>0</v>
      </c>
      <c r="X37" s="175">
        <f>SUM(X38:X43)</f>
        <v>0</v>
      </c>
      <c r="Y37" s="175">
        <f>SUM(Y38:Y43)</f>
        <v>0</v>
      </c>
      <c r="Z37" s="175">
        <f>SUM(Z38:Z43)</f>
        <v>0</v>
      </c>
      <c r="AA37" s="175">
        <f>SUM(AA38:AA43)</f>
        <v>0</v>
      </c>
      <c r="AB37" s="175">
        <f t="shared" si="6"/>
        <v>0</v>
      </c>
      <c r="AC37" s="175">
        <f>SUM(AC38:AC43)</f>
        <v>0</v>
      </c>
      <c r="AD37" s="175">
        <f>SUM(AD38:AD43)</f>
        <v>0</v>
      </c>
      <c r="AE37" s="175">
        <f>SUM(AE38:AE43)</f>
        <v>0</v>
      </c>
      <c r="AF37" s="175">
        <f>SUM(AF38:AF43)</f>
        <v>0</v>
      </c>
      <c r="AG37" s="175">
        <f>SUM(AG38:AG43)</f>
        <v>0</v>
      </c>
      <c r="AH37" s="185" t="s">
        <v>0</v>
      </c>
      <c r="AI37" s="261" t="s">
        <v>123</v>
      </c>
      <c r="AJ37" s="112"/>
      <c r="AK37" s="112"/>
      <c r="AL37" s="112"/>
      <c r="AR37" s="120"/>
    </row>
    <row r="38" spans="1:44" ht="16.5" customHeight="1">
      <c r="A38" s="236"/>
      <c r="B38" s="29" t="s">
        <v>122</v>
      </c>
      <c r="C38" s="148">
        <v>0</v>
      </c>
      <c r="D38" s="28">
        <f t="shared" si="1"/>
        <v>0</v>
      </c>
      <c r="E38" s="122">
        <v>0</v>
      </c>
      <c r="F38" s="122">
        <v>0</v>
      </c>
      <c r="G38" s="122">
        <v>0</v>
      </c>
      <c r="H38" s="28">
        <f t="shared" si="2"/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f t="shared" si="3"/>
        <v>0</v>
      </c>
      <c r="O38" s="122">
        <v>0</v>
      </c>
      <c r="P38" s="122">
        <v>0</v>
      </c>
      <c r="Q38" s="122">
        <v>0</v>
      </c>
      <c r="R38" s="122">
        <f t="shared" si="4"/>
        <v>0</v>
      </c>
      <c r="S38" s="122">
        <v>0</v>
      </c>
      <c r="T38" s="122">
        <v>0</v>
      </c>
      <c r="U38" s="122">
        <v>0</v>
      </c>
      <c r="V38" s="122">
        <f t="shared" si="5"/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28">
        <f t="shared" si="6"/>
        <v>0</v>
      </c>
      <c r="AC38" s="122">
        <v>0</v>
      </c>
      <c r="AD38" s="122">
        <v>0</v>
      </c>
      <c r="AE38" s="27">
        <v>0</v>
      </c>
      <c r="AF38" s="107">
        <v>0</v>
      </c>
      <c r="AG38" s="129">
        <v>0</v>
      </c>
      <c r="AH38" s="167" t="s">
        <v>122</v>
      </c>
      <c r="AI38" s="261"/>
      <c r="AJ38" s="97"/>
      <c r="AK38" s="97"/>
      <c r="AL38" s="97"/>
      <c r="AM38" s="122"/>
      <c r="AN38" s="122"/>
      <c r="AO38" s="28"/>
      <c r="AP38" s="122" t="s">
        <v>45</v>
      </c>
      <c r="AQ38" s="122"/>
      <c r="AR38" s="27"/>
    </row>
    <row r="39" spans="1:44" ht="16.5" customHeight="1">
      <c r="A39" s="236"/>
      <c r="B39" s="29" t="s">
        <v>120</v>
      </c>
      <c r="C39" s="148">
        <v>0</v>
      </c>
      <c r="D39" s="28">
        <f t="shared" si="1"/>
        <v>0</v>
      </c>
      <c r="E39" s="122">
        <v>0</v>
      </c>
      <c r="F39" s="122">
        <v>0</v>
      </c>
      <c r="G39" s="122">
        <v>0</v>
      </c>
      <c r="H39" s="28">
        <f t="shared" si="2"/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f t="shared" si="3"/>
        <v>0</v>
      </c>
      <c r="O39" s="122">
        <v>0</v>
      </c>
      <c r="P39" s="122">
        <v>0</v>
      </c>
      <c r="Q39" s="122">
        <v>0</v>
      </c>
      <c r="R39" s="122">
        <f t="shared" si="4"/>
        <v>0</v>
      </c>
      <c r="S39" s="122">
        <v>0</v>
      </c>
      <c r="T39" s="122">
        <v>0</v>
      </c>
      <c r="U39" s="122">
        <v>0</v>
      </c>
      <c r="V39" s="122">
        <f t="shared" si="5"/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28">
        <f t="shared" si="6"/>
        <v>0</v>
      </c>
      <c r="AC39" s="122">
        <v>0</v>
      </c>
      <c r="AD39" s="122">
        <v>0</v>
      </c>
      <c r="AE39" s="27">
        <v>0</v>
      </c>
      <c r="AF39" s="107">
        <v>0</v>
      </c>
      <c r="AG39" s="129">
        <v>0</v>
      </c>
      <c r="AH39" s="167" t="s">
        <v>120</v>
      </c>
      <c r="AI39" s="261"/>
      <c r="AJ39" s="97"/>
      <c r="AK39" s="97"/>
      <c r="AL39" s="97"/>
      <c r="AM39" s="122"/>
      <c r="AN39" s="122"/>
      <c r="AO39" s="28"/>
      <c r="AP39" s="122"/>
      <c r="AQ39" s="122"/>
      <c r="AR39" s="27"/>
    </row>
    <row r="40" spans="1:44" ht="16.5" customHeight="1">
      <c r="A40" s="236"/>
      <c r="B40" s="29" t="s">
        <v>119</v>
      </c>
      <c r="C40" s="148">
        <v>0</v>
      </c>
      <c r="D40" s="28">
        <f t="shared" si="1"/>
        <v>0</v>
      </c>
      <c r="E40" s="122">
        <v>0</v>
      </c>
      <c r="F40" s="122">
        <v>0</v>
      </c>
      <c r="G40" s="122">
        <v>0</v>
      </c>
      <c r="H40" s="28">
        <f t="shared" si="2"/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f t="shared" si="3"/>
        <v>0</v>
      </c>
      <c r="O40" s="122">
        <v>0</v>
      </c>
      <c r="P40" s="122">
        <v>0</v>
      </c>
      <c r="Q40" s="122">
        <v>0</v>
      </c>
      <c r="R40" s="122">
        <f t="shared" si="4"/>
        <v>0</v>
      </c>
      <c r="S40" s="122">
        <v>0</v>
      </c>
      <c r="T40" s="122">
        <v>0</v>
      </c>
      <c r="U40" s="122">
        <v>0</v>
      </c>
      <c r="V40" s="122">
        <f t="shared" si="5"/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0</v>
      </c>
      <c r="AB40" s="28">
        <f t="shared" si="6"/>
        <v>0</v>
      </c>
      <c r="AC40" s="122">
        <v>0</v>
      </c>
      <c r="AD40" s="122">
        <v>0</v>
      </c>
      <c r="AE40" s="27">
        <v>0</v>
      </c>
      <c r="AF40" s="107">
        <v>0</v>
      </c>
      <c r="AG40" s="129">
        <v>0</v>
      </c>
      <c r="AH40" s="167" t="s">
        <v>119</v>
      </c>
      <c r="AI40" s="261"/>
      <c r="AJ40" s="97"/>
      <c r="AK40" s="97"/>
      <c r="AL40" s="97"/>
      <c r="AM40" s="122"/>
      <c r="AN40" s="122"/>
      <c r="AO40" s="28"/>
      <c r="AP40" s="122"/>
      <c r="AQ40" s="122"/>
      <c r="AR40" s="27"/>
    </row>
    <row r="41" spans="1:44" ht="16.5" customHeight="1">
      <c r="A41" s="236"/>
      <c r="B41" s="29" t="s">
        <v>118</v>
      </c>
      <c r="C41" s="148">
        <v>0</v>
      </c>
      <c r="D41" s="28">
        <f t="shared" si="1"/>
        <v>0</v>
      </c>
      <c r="E41" s="122">
        <v>0</v>
      </c>
      <c r="F41" s="122">
        <v>0</v>
      </c>
      <c r="G41" s="122">
        <v>0</v>
      </c>
      <c r="H41" s="28">
        <f t="shared" si="2"/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f t="shared" si="3"/>
        <v>0</v>
      </c>
      <c r="O41" s="122">
        <v>0</v>
      </c>
      <c r="P41" s="122">
        <v>0</v>
      </c>
      <c r="Q41" s="122">
        <v>0</v>
      </c>
      <c r="R41" s="122">
        <f t="shared" si="4"/>
        <v>0</v>
      </c>
      <c r="S41" s="122">
        <v>0</v>
      </c>
      <c r="T41" s="122">
        <v>0</v>
      </c>
      <c r="U41" s="122">
        <v>0</v>
      </c>
      <c r="V41" s="122">
        <f t="shared" si="5"/>
        <v>0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28">
        <f t="shared" si="6"/>
        <v>0</v>
      </c>
      <c r="AC41" s="122">
        <v>0</v>
      </c>
      <c r="AD41" s="122">
        <v>0</v>
      </c>
      <c r="AE41" s="27">
        <v>0</v>
      </c>
      <c r="AF41" s="107">
        <v>0</v>
      </c>
      <c r="AG41" s="129">
        <v>0</v>
      </c>
      <c r="AH41" s="167" t="s">
        <v>118</v>
      </c>
      <c r="AI41" s="261"/>
      <c r="AJ41" s="97"/>
      <c r="AK41" s="97"/>
      <c r="AL41" s="97"/>
      <c r="AM41" s="122"/>
      <c r="AN41" s="122"/>
      <c r="AO41" s="28"/>
      <c r="AP41" s="122"/>
      <c r="AQ41" s="122"/>
      <c r="AR41" s="27"/>
    </row>
    <row r="42" spans="1:44" ht="16.5" customHeight="1">
      <c r="A42" s="236"/>
      <c r="B42" s="29" t="s">
        <v>117</v>
      </c>
      <c r="C42" s="148">
        <v>0</v>
      </c>
      <c r="D42" s="28">
        <f t="shared" si="1"/>
        <v>0</v>
      </c>
      <c r="E42" s="122">
        <v>0</v>
      </c>
      <c r="F42" s="122">
        <v>0</v>
      </c>
      <c r="G42" s="122">
        <v>0</v>
      </c>
      <c r="H42" s="28">
        <f t="shared" si="2"/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f t="shared" si="3"/>
        <v>0</v>
      </c>
      <c r="O42" s="122">
        <v>0</v>
      </c>
      <c r="P42" s="122">
        <v>0</v>
      </c>
      <c r="Q42" s="122">
        <v>0</v>
      </c>
      <c r="R42" s="122">
        <f t="shared" si="4"/>
        <v>0</v>
      </c>
      <c r="S42" s="122">
        <v>0</v>
      </c>
      <c r="T42" s="122">
        <v>0</v>
      </c>
      <c r="U42" s="122">
        <v>0</v>
      </c>
      <c r="V42" s="122">
        <f t="shared" si="5"/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28">
        <f t="shared" si="6"/>
        <v>0</v>
      </c>
      <c r="AC42" s="122">
        <v>0</v>
      </c>
      <c r="AD42" s="122">
        <v>0</v>
      </c>
      <c r="AE42" s="27">
        <v>0</v>
      </c>
      <c r="AF42" s="107">
        <v>0</v>
      </c>
      <c r="AG42" s="129">
        <v>0</v>
      </c>
      <c r="AH42" s="167" t="s">
        <v>117</v>
      </c>
      <c r="AI42" s="261"/>
      <c r="AJ42" s="97"/>
      <c r="AK42" s="97"/>
      <c r="AL42" s="97"/>
      <c r="AM42" s="122"/>
      <c r="AN42" s="122"/>
      <c r="AO42" s="28"/>
      <c r="AP42" s="122"/>
      <c r="AQ42" s="122"/>
      <c r="AR42" s="27"/>
    </row>
    <row r="43" spans="1:44" ht="16.5" customHeight="1">
      <c r="A43" s="236"/>
      <c r="B43" s="29" t="s">
        <v>84</v>
      </c>
      <c r="C43" s="148">
        <v>0</v>
      </c>
      <c r="D43" s="28">
        <f t="shared" si="1"/>
        <v>0</v>
      </c>
      <c r="E43" s="122">
        <v>0</v>
      </c>
      <c r="F43" s="122">
        <v>0</v>
      </c>
      <c r="G43" s="122">
        <v>0</v>
      </c>
      <c r="H43" s="28">
        <f t="shared" si="2"/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f t="shared" si="3"/>
        <v>0</v>
      </c>
      <c r="O43" s="122">
        <v>0</v>
      </c>
      <c r="P43" s="122">
        <v>0</v>
      </c>
      <c r="Q43" s="122">
        <v>0</v>
      </c>
      <c r="R43" s="122">
        <f t="shared" si="4"/>
        <v>0</v>
      </c>
      <c r="S43" s="122">
        <v>0</v>
      </c>
      <c r="T43" s="122">
        <v>0</v>
      </c>
      <c r="U43" s="122">
        <v>0</v>
      </c>
      <c r="V43" s="122">
        <f t="shared" si="5"/>
        <v>0</v>
      </c>
      <c r="W43" s="122">
        <v>0</v>
      </c>
      <c r="X43" s="122">
        <v>0</v>
      </c>
      <c r="Y43" s="122">
        <v>0</v>
      </c>
      <c r="Z43" s="122">
        <v>0</v>
      </c>
      <c r="AA43" s="122">
        <v>0</v>
      </c>
      <c r="AB43" s="28">
        <f t="shared" si="6"/>
        <v>0</v>
      </c>
      <c r="AC43" s="122">
        <v>0</v>
      </c>
      <c r="AD43" s="122">
        <v>0</v>
      </c>
      <c r="AE43" s="27">
        <v>0</v>
      </c>
      <c r="AF43" s="107">
        <v>0</v>
      </c>
      <c r="AG43" s="129">
        <v>0</v>
      </c>
      <c r="AH43" s="167" t="s">
        <v>84</v>
      </c>
      <c r="AI43" s="261"/>
      <c r="AJ43" s="97"/>
      <c r="AK43" s="97"/>
      <c r="AL43" s="97"/>
      <c r="AM43" s="122"/>
      <c r="AN43" s="122"/>
      <c r="AO43" s="28"/>
      <c r="AP43" s="122"/>
      <c r="AQ43" s="122"/>
      <c r="AR43" s="27"/>
    </row>
    <row r="44" spans="1:38" s="110" customFormat="1" ht="16.5" customHeight="1">
      <c r="A44" s="240" t="s">
        <v>165</v>
      </c>
      <c r="B44" s="187" t="s">
        <v>0</v>
      </c>
      <c r="C44" s="176">
        <f>SUM(C45:C49)</f>
        <v>0</v>
      </c>
      <c r="D44" s="120">
        <f aca="true" t="shared" si="7" ref="D44:D75">SUM(E44:G44)</f>
        <v>0</v>
      </c>
      <c r="E44" s="120">
        <f>SUM(E45:E49)</f>
        <v>0</v>
      </c>
      <c r="F44" s="120">
        <f>SUM(F45:F49)</f>
        <v>0</v>
      </c>
      <c r="G44" s="120">
        <f>SUM(G45:G49)</f>
        <v>0</v>
      </c>
      <c r="H44" s="120">
        <f aca="true" t="shared" si="8" ref="H44:H75">I44+J44</f>
        <v>0</v>
      </c>
      <c r="I44" s="120">
        <f>SUM(I45:I49)</f>
        <v>0</v>
      </c>
      <c r="J44" s="120">
        <f>SUM(J45:J49)</f>
        <v>0</v>
      </c>
      <c r="K44" s="120">
        <f>SUM(K45:K49)</f>
        <v>0</v>
      </c>
      <c r="L44" s="120">
        <f>SUM(L45:L49)</f>
        <v>0</v>
      </c>
      <c r="M44" s="120">
        <f>SUM(M45:M49)</f>
        <v>0</v>
      </c>
      <c r="N44" s="120">
        <f aca="true" t="shared" si="9" ref="N44:N75">SUM(O44:Q44)</f>
        <v>0</v>
      </c>
      <c r="O44" s="120">
        <f>SUM(O45:O49)</f>
        <v>0</v>
      </c>
      <c r="P44" s="120">
        <f>SUM(P45:P49)</f>
        <v>0</v>
      </c>
      <c r="Q44" s="120">
        <f>SUM(Q45:Q49)</f>
        <v>0</v>
      </c>
      <c r="R44" s="120">
        <f aca="true" t="shared" si="10" ref="R44:R75">SUM(S44:U44)</f>
        <v>0</v>
      </c>
      <c r="S44" s="120">
        <f>SUM(S45:S49)</f>
        <v>0</v>
      </c>
      <c r="T44" s="120">
        <f>SUM(T45:T49)</f>
        <v>0</v>
      </c>
      <c r="U44" s="120">
        <f>SUM(U45:U49)</f>
        <v>0</v>
      </c>
      <c r="V44" s="120">
        <f aca="true" t="shared" si="11" ref="V44:V75">W44+X44</f>
        <v>0</v>
      </c>
      <c r="W44" s="120">
        <f>SUM(W45:W49)</f>
        <v>0</v>
      </c>
      <c r="X44" s="120">
        <f>SUM(X45:X49)</f>
        <v>0</v>
      </c>
      <c r="Y44" s="120">
        <f>SUM(Y45:Y49)</f>
        <v>0</v>
      </c>
      <c r="Z44" s="120">
        <f>SUM(Z45:Z49)</f>
        <v>0</v>
      </c>
      <c r="AA44" s="120">
        <f>SUM(AA45:AA49)</f>
        <v>0</v>
      </c>
      <c r="AB44" s="120">
        <f aca="true" t="shared" si="12" ref="AB44:AB75">AC44+AD44</f>
        <v>0</v>
      </c>
      <c r="AC44" s="120">
        <f>SUM(AC45:AC49)</f>
        <v>0</v>
      </c>
      <c r="AD44" s="120">
        <f>SUM(AD45:AD49)</f>
        <v>0</v>
      </c>
      <c r="AE44" s="120">
        <f>SUM(AE45:AE49)</f>
        <v>0</v>
      </c>
      <c r="AF44" s="120">
        <f>SUM(AF45:AF49)</f>
        <v>0</v>
      </c>
      <c r="AG44" s="120">
        <f>SUM(AG45:AG49)</f>
        <v>0</v>
      </c>
      <c r="AH44" s="188" t="s">
        <v>0</v>
      </c>
      <c r="AI44" s="269" t="s">
        <v>165</v>
      </c>
      <c r="AJ44" s="112"/>
      <c r="AK44" s="112"/>
      <c r="AL44" s="112"/>
    </row>
    <row r="45" spans="1:38" ht="16.5" customHeight="1">
      <c r="A45" s="241"/>
      <c r="B45" s="33" t="s">
        <v>116</v>
      </c>
      <c r="C45" s="148">
        <v>0</v>
      </c>
      <c r="D45" s="28">
        <f t="shared" si="7"/>
        <v>0</v>
      </c>
      <c r="E45" s="28">
        <v>0</v>
      </c>
      <c r="F45" s="28">
        <v>0</v>
      </c>
      <c r="G45" s="122">
        <v>0</v>
      </c>
      <c r="H45" s="28">
        <f t="shared" si="8"/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122">
        <f t="shared" si="9"/>
        <v>0</v>
      </c>
      <c r="O45" s="28">
        <v>0</v>
      </c>
      <c r="P45" s="28">
        <v>0</v>
      </c>
      <c r="Q45" s="28">
        <v>0</v>
      </c>
      <c r="R45" s="122">
        <f t="shared" si="10"/>
        <v>0</v>
      </c>
      <c r="S45" s="28">
        <v>0</v>
      </c>
      <c r="T45" s="28">
        <v>0</v>
      </c>
      <c r="U45" s="28">
        <v>0</v>
      </c>
      <c r="V45" s="122">
        <f t="shared" si="11"/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f t="shared" si="12"/>
        <v>0</v>
      </c>
      <c r="AC45" s="28">
        <v>0</v>
      </c>
      <c r="AD45" s="28">
        <v>0</v>
      </c>
      <c r="AE45" s="27">
        <v>0</v>
      </c>
      <c r="AF45" s="27">
        <v>0</v>
      </c>
      <c r="AG45" s="123">
        <v>0</v>
      </c>
      <c r="AH45" s="169" t="s">
        <v>116</v>
      </c>
      <c r="AI45" s="270"/>
      <c r="AJ45" s="97"/>
      <c r="AK45" s="97"/>
      <c r="AL45" s="97"/>
    </row>
    <row r="46" spans="1:38" ht="16.5" customHeight="1">
      <c r="A46" s="241"/>
      <c r="B46" s="26" t="s">
        <v>115</v>
      </c>
      <c r="C46" s="148">
        <v>0</v>
      </c>
      <c r="D46" s="28">
        <f t="shared" si="7"/>
        <v>0</v>
      </c>
      <c r="E46" s="28">
        <v>0</v>
      </c>
      <c r="F46" s="28">
        <v>0</v>
      </c>
      <c r="G46" s="122">
        <v>0</v>
      </c>
      <c r="H46" s="28">
        <f t="shared" si="8"/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122">
        <f t="shared" si="9"/>
        <v>0</v>
      </c>
      <c r="O46" s="28">
        <v>0</v>
      </c>
      <c r="P46" s="28">
        <v>0</v>
      </c>
      <c r="Q46" s="28">
        <v>0</v>
      </c>
      <c r="R46" s="122">
        <f t="shared" si="10"/>
        <v>0</v>
      </c>
      <c r="S46" s="28">
        <v>0</v>
      </c>
      <c r="T46" s="28">
        <v>0</v>
      </c>
      <c r="U46" s="28">
        <v>0</v>
      </c>
      <c r="V46" s="122">
        <f t="shared" si="11"/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f t="shared" si="12"/>
        <v>0</v>
      </c>
      <c r="AC46" s="28">
        <v>0</v>
      </c>
      <c r="AD46" s="28">
        <v>0</v>
      </c>
      <c r="AE46" s="27">
        <v>0</v>
      </c>
      <c r="AF46" s="27">
        <v>0</v>
      </c>
      <c r="AG46" s="123">
        <v>0</v>
      </c>
      <c r="AH46" s="170" t="s">
        <v>115</v>
      </c>
      <c r="AI46" s="270"/>
      <c r="AJ46" s="97"/>
      <c r="AK46" s="97"/>
      <c r="AL46" s="97"/>
    </row>
    <row r="47" spans="1:38" ht="16.5" customHeight="1">
      <c r="A47" s="241"/>
      <c r="B47" s="26" t="s">
        <v>114</v>
      </c>
      <c r="C47" s="148">
        <v>0</v>
      </c>
      <c r="D47" s="28">
        <f t="shared" si="7"/>
        <v>0</v>
      </c>
      <c r="E47" s="28">
        <v>0</v>
      </c>
      <c r="F47" s="28">
        <v>0</v>
      </c>
      <c r="G47" s="122">
        <v>0</v>
      </c>
      <c r="H47" s="28">
        <f t="shared" si="8"/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122">
        <f t="shared" si="9"/>
        <v>0</v>
      </c>
      <c r="O47" s="28">
        <v>0</v>
      </c>
      <c r="P47" s="28">
        <v>0</v>
      </c>
      <c r="Q47" s="28">
        <v>0</v>
      </c>
      <c r="R47" s="122">
        <f t="shared" si="10"/>
        <v>0</v>
      </c>
      <c r="S47" s="28">
        <v>0</v>
      </c>
      <c r="T47" s="28">
        <v>0</v>
      </c>
      <c r="U47" s="28">
        <v>0</v>
      </c>
      <c r="V47" s="122">
        <f t="shared" si="11"/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f t="shared" si="12"/>
        <v>0</v>
      </c>
      <c r="AC47" s="28">
        <v>0</v>
      </c>
      <c r="AD47" s="28">
        <v>0</v>
      </c>
      <c r="AE47" s="27">
        <v>0</v>
      </c>
      <c r="AF47" s="27">
        <v>0</v>
      </c>
      <c r="AG47" s="123">
        <v>0</v>
      </c>
      <c r="AH47" s="170" t="s">
        <v>114</v>
      </c>
      <c r="AI47" s="270"/>
      <c r="AJ47" s="97"/>
      <c r="AK47" s="97"/>
      <c r="AL47" s="97"/>
    </row>
    <row r="48" spans="1:38" ht="16.5" customHeight="1">
      <c r="A48" s="241"/>
      <c r="B48" s="26" t="s">
        <v>113</v>
      </c>
      <c r="C48" s="148">
        <v>0</v>
      </c>
      <c r="D48" s="28">
        <f t="shared" si="7"/>
        <v>0</v>
      </c>
      <c r="E48" s="28">
        <v>0</v>
      </c>
      <c r="F48" s="28">
        <v>0</v>
      </c>
      <c r="G48" s="122">
        <v>0</v>
      </c>
      <c r="H48" s="28">
        <f t="shared" si="8"/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122">
        <f t="shared" si="9"/>
        <v>0</v>
      </c>
      <c r="O48" s="28">
        <v>0</v>
      </c>
      <c r="P48" s="28">
        <v>0</v>
      </c>
      <c r="Q48" s="28">
        <v>0</v>
      </c>
      <c r="R48" s="122">
        <f t="shared" si="10"/>
        <v>0</v>
      </c>
      <c r="S48" s="28">
        <v>0</v>
      </c>
      <c r="T48" s="28">
        <v>0</v>
      </c>
      <c r="U48" s="28">
        <v>0</v>
      </c>
      <c r="V48" s="122">
        <f t="shared" si="11"/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f t="shared" si="12"/>
        <v>0</v>
      </c>
      <c r="AC48" s="28">
        <v>0</v>
      </c>
      <c r="AD48" s="28">
        <v>0</v>
      </c>
      <c r="AE48" s="27">
        <v>0</v>
      </c>
      <c r="AF48" s="27">
        <v>0</v>
      </c>
      <c r="AG48" s="123">
        <v>0</v>
      </c>
      <c r="AH48" s="170" t="s">
        <v>113</v>
      </c>
      <c r="AI48" s="270"/>
      <c r="AJ48" s="97"/>
      <c r="AK48" s="97"/>
      <c r="AL48" s="97"/>
    </row>
    <row r="49" spans="1:38" ht="16.5" customHeight="1">
      <c r="A49" s="242"/>
      <c r="B49" s="32" t="s">
        <v>84</v>
      </c>
      <c r="C49" s="148">
        <v>0</v>
      </c>
      <c r="D49" s="28">
        <f t="shared" si="7"/>
        <v>0</v>
      </c>
      <c r="E49" s="27">
        <v>0</v>
      </c>
      <c r="F49" s="27">
        <v>0</v>
      </c>
      <c r="G49" s="122">
        <v>0</v>
      </c>
      <c r="H49" s="28">
        <f t="shared" si="8"/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22">
        <f t="shared" si="9"/>
        <v>0</v>
      </c>
      <c r="O49" s="27">
        <v>0</v>
      </c>
      <c r="P49" s="27">
        <v>0</v>
      </c>
      <c r="Q49" s="27">
        <v>0</v>
      </c>
      <c r="R49" s="122">
        <f t="shared" si="10"/>
        <v>0</v>
      </c>
      <c r="S49" s="27">
        <v>0</v>
      </c>
      <c r="T49" s="27">
        <v>0</v>
      </c>
      <c r="U49" s="27">
        <v>0</v>
      </c>
      <c r="V49" s="122">
        <f t="shared" si="11"/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8">
        <f t="shared" si="12"/>
        <v>0</v>
      </c>
      <c r="AC49" s="28">
        <v>0</v>
      </c>
      <c r="AD49" s="28">
        <v>0</v>
      </c>
      <c r="AE49" s="27">
        <v>0</v>
      </c>
      <c r="AF49" s="27">
        <v>0</v>
      </c>
      <c r="AG49" s="123">
        <v>0</v>
      </c>
      <c r="AH49" s="171" t="s">
        <v>84</v>
      </c>
      <c r="AI49" s="271"/>
      <c r="AJ49" s="97"/>
      <c r="AK49" s="97"/>
      <c r="AL49" s="97"/>
    </row>
    <row r="50" spans="1:38" s="110" customFormat="1" ht="16.5" customHeight="1">
      <c r="A50" s="236" t="s">
        <v>112</v>
      </c>
      <c r="B50" s="184" t="s">
        <v>0</v>
      </c>
      <c r="C50" s="173">
        <f>SUM(C51:C59)</f>
        <v>0</v>
      </c>
      <c r="D50" s="175">
        <f t="shared" si="7"/>
        <v>0</v>
      </c>
      <c r="E50" s="175">
        <f>SUM(E51:E59)</f>
        <v>0</v>
      </c>
      <c r="F50" s="175">
        <f>SUM(F51:F59)</f>
        <v>0</v>
      </c>
      <c r="G50" s="175">
        <f>SUM(G51:G59)</f>
        <v>0</v>
      </c>
      <c r="H50" s="175">
        <f t="shared" si="8"/>
        <v>0</v>
      </c>
      <c r="I50" s="175">
        <f>SUM(I51:I59)</f>
        <v>0</v>
      </c>
      <c r="J50" s="175">
        <f>SUM(J51:J59)</f>
        <v>0</v>
      </c>
      <c r="K50" s="175">
        <f>SUM(K51:K59)</f>
        <v>0</v>
      </c>
      <c r="L50" s="175">
        <f>SUM(L51:L59)</f>
        <v>0</v>
      </c>
      <c r="M50" s="175">
        <f>SUM(M51:M59)</f>
        <v>0</v>
      </c>
      <c r="N50" s="175">
        <f t="shared" si="9"/>
        <v>0</v>
      </c>
      <c r="O50" s="175">
        <f>SUM(O51:O59)</f>
        <v>0</v>
      </c>
      <c r="P50" s="175">
        <f>SUM(P51:P59)</f>
        <v>0</v>
      </c>
      <c r="Q50" s="175">
        <f>SUM(Q51:Q59)</f>
        <v>0</v>
      </c>
      <c r="R50" s="175">
        <f t="shared" si="10"/>
        <v>0</v>
      </c>
      <c r="S50" s="175">
        <f>SUM(S51:S59)</f>
        <v>0</v>
      </c>
      <c r="T50" s="175">
        <f>SUM(T51:T59)</f>
        <v>0</v>
      </c>
      <c r="U50" s="175">
        <f>SUM(U51:U59)</f>
        <v>0</v>
      </c>
      <c r="V50" s="175">
        <f t="shared" si="11"/>
        <v>0</v>
      </c>
      <c r="W50" s="175">
        <f>SUM(W51:W59)</f>
        <v>0</v>
      </c>
      <c r="X50" s="175">
        <f>SUM(X51:X59)</f>
        <v>0</v>
      </c>
      <c r="Y50" s="175">
        <f>SUM(Y51:Y59)</f>
        <v>0</v>
      </c>
      <c r="Z50" s="175">
        <f>SUM(Z51:Z59)</f>
        <v>0</v>
      </c>
      <c r="AA50" s="175">
        <f>SUM(AA51:AA59)</f>
        <v>0</v>
      </c>
      <c r="AB50" s="175">
        <f t="shared" si="12"/>
        <v>0</v>
      </c>
      <c r="AC50" s="175">
        <f>SUM(AC51:AC59)</f>
        <v>0</v>
      </c>
      <c r="AD50" s="175">
        <f>SUM(AD51:AD59)</f>
        <v>0</v>
      </c>
      <c r="AE50" s="175">
        <f>SUM(AE51:AE59)</f>
        <v>0</v>
      </c>
      <c r="AF50" s="175">
        <f>SUM(AF51:AF59)</f>
        <v>0</v>
      </c>
      <c r="AG50" s="175">
        <f>SUM(AG51:AG59)</f>
        <v>0</v>
      </c>
      <c r="AH50" s="185" t="s">
        <v>0</v>
      </c>
      <c r="AI50" s="261" t="s">
        <v>112</v>
      </c>
      <c r="AJ50" s="112"/>
      <c r="AK50" s="112"/>
      <c r="AL50" s="112"/>
    </row>
    <row r="51" spans="1:38" ht="16.5" customHeight="1">
      <c r="A51" s="236"/>
      <c r="B51" s="29" t="s">
        <v>111</v>
      </c>
      <c r="C51" s="148">
        <v>0</v>
      </c>
      <c r="D51" s="28">
        <f t="shared" si="7"/>
        <v>0</v>
      </c>
      <c r="E51" s="122">
        <v>0</v>
      </c>
      <c r="F51" s="122">
        <v>0</v>
      </c>
      <c r="G51" s="122">
        <v>0</v>
      </c>
      <c r="H51" s="28">
        <f t="shared" si="8"/>
        <v>0</v>
      </c>
      <c r="I51" s="122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f t="shared" si="9"/>
        <v>0</v>
      </c>
      <c r="O51" s="122">
        <v>0</v>
      </c>
      <c r="P51" s="122">
        <v>0</v>
      </c>
      <c r="Q51" s="122">
        <v>0</v>
      </c>
      <c r="R51" s="122">
        <f t="shared" si="10"/>
        <v>0</v>
      </c>
      <c r="S51" s="122">
        <v>0</v>
      </c>
      <c r="T51" s="122">
        <v>0</v>
      </c>
      <c r="U51" s="122">
        <v>0</v>
      </c>
      <c r="V51" s="122">
        <f t="shared" si="11"/>
        <v>0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28">
        <f t="shared" si="12"/>
        <v>0</v>
      </c>
      <c r="AC51" s="122">
        <v>0</v>
      </c>
      <c r="AD51" s="122">
        <v>0</v>
      </c>
      <c r="AE51" s="27">
        <v>0</v>
      </c>
      <c r="AF51" s="27">
        <v>0</v>
      </c>
      <c r="AG51" s="123">
        <v>0</v>
      </c>
      <c r="AH51" s="167" t="s">
        <v>111</v>
      </c>
      <c r="AI51" s="261"/>
      <c r="AJ51" s="97"/>
      <c r="AK51" s="97"/>
      <c r="AL51" s="97"/>
    </row>
    <row r="52" spans="1:38" ht="16.5" customHeight="1">
      <c r="A52" s="236"/>
      <c r="B52" s="29" t="s">
        <v>110</v>
      </c>
      <c r="C52" s="148">
        <v>0</v>
      </c>
      <c r="D52" s="28">
        <f t="shared" si="7"/>
        <v>0</v>
      </c>
      <c r="E52" s="122">
        <v>0</v>
      </c>
      <c r="F52" s="122">
        <v>0</v>
      </c>
      <c r="G52" s="122">
        <v>0</v>
      </c>
      <c r="H52" s="28">
        <f t="shared" si="8"/>
        <v>0</v>
      </c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f t="shared" si="9"/>
        <v>0</v>
      </c>
      <c r="O52" s="122">
        <v>0</v>
      </c>
      <c r="P52" s="122">
        <v>0</v>
      </c>
      <c r="Q52" s="122">
        <v>0</v>
      </c>
      <c r="R52" s="122">
        <f t="shared" si="10"/>
        <v>0</v>
      </c>
      <c r="S52" s="122">
        <v>0</v>
      </c>
      <c r="T52" s="122">
        <v>0</v>
      </c>
      <c r="U52" s="122">
        <v>0</v>
      </c>
      <c r="V52" s="122">
        <f t="shared" si="11"/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0</v>
      </c>
      <c r="AB52" s="28">
        <f t="shared" si="12"/>
        <v>0</v>
      </c>
      <c r="AC52" s="122">
        <v>0</v>
      </c>
      <c r="AD52" s="122">
        <v>0</v>
      </c>
      <c r="AE52" s="27">
        <v>0</v>
      </c>
      <c r="AF52" s="27">
        <v>0</v>
      </c>
      <c r="AG52" s="123">
        <v>0</v>
      </c>
      <c r="AH52" s="167" t="s">
        <v>110</v>
      </c>
      <c r="AI52" s="261"/>
      <c r="AJ52" s="97"/>
      <c r="AK52" s="97"/>
      <c r="AL52" s="97"/>
    </row>
    <row r="53" spans="1:38" ht="16.5" customHeight="1">
      <c r="A53" s="236"/>
      <c r="B53" s="29" t="s">
        <v>109</v>
      </c>
      <c r="C53" s="148">
        <v>0</v>
      </c>
      <c r="D53" s="28">
        <f t="shared" si="7"/>
        <v>0</v>
      </c>
      <c r="E53" s="122">
        <v>0</v>
      </c>
      <c r="F53" s="122">
        <v>0</v>
      </c>
      <c r="G53" s="122">
        <v>0</v>
      </c>
      <c r="H53" s="28">
        <f t="shared" si="8"/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f t="shared" si="9"/>
        <v>0</v>
      </c>
      <c r="O53" s="122">
        <v>0</v>
      </c>
      <c r="P53" s="122">
        <v>0</v>
      </c>
      <c r="Q53" s="122">
        <v>0</v>
      </c>
      <c r="R53" s="122">
        <f t="shared" si="10"/>
        <v>0</v>
      </c>
      <c r="S53" s="122">
        <v>0</v>
      </c>
      <c r="T53" s="122">
        <v>0</v>
      </c>
      <c r="U53" s="122">
        <v>0</v>
      </c>
      <c r="V53" s="122">
        <f t="shared" si="11"/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28">
        <f t="shared" si="12"/>
        <v>0</v>
      </c>
      <c r="AC53" s="122">
        <v>0</v>
      </c>
      <c r="AD53" s="122">
        <v>0</v>
      </c>
      <c r="AE53" s="27">
        <v>0</v>
      </c>
      <c r="AF53" s="27">
        <v>0</v>
      </c>
      <c r="AG53" s="123">
        <v>0</v>
      </c>
      <c r="AH53" s="167" t="s">
        <v>109</v>
      </c>
      <c r="AI53" s="261"/>
      <c r="AJ53" s="97"/>
      <c r="AK53" s="97"/>
      <c r="AL53" s="97"/>
    </row>
    <row r="54" spans="1:38" ht="16.5" customHeight="1">
      <c r="A54" s="236"/>
      <c r="B54" s="29" t="s">
        <v>108</v>
      </c>
      <c r="C54" s="148">
        <v>0</v>
      </c>
      <c r="D54" s="28">
        <f t="shared" si="7"/>
        <v>0</v>
      </c>
      <c r="E54" s="122">
        <v>0</v>
      </c>
      <c r="F54" s="122">
        <v>0</v>
      </c>
      <c r="G54" s="122">
        <v>0</v>
      </c>
      <c r="H54" s="28">
        <f t="shared" si="8"/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f t="shared" si="9"/>
        <v>0</v>
      </c>
      <c r="O54" s="122">
        <v>0</v>
      </c>
      <c r="P54" s="122">
        <v>0</v>
      </c>
      <c r="Q54" s="122">
        <v>0</v>
      </c>
      <c r="R54" s="122">
        <f t="shared" si="10"/>
        <v>0</v>
      </c>
      <c r="S54" s="122">
        <v>0</v>
      </c>
      <c r="T54" s="122">
        <v>0</v>
      </c>
      <c r="U54" s="122">
        <v>0</v>
      </c>
      <c r="V54" s="122">
        <f t="shared" si="11"/>
        <v>0</v>
      </c>
      <c r="W54" s="122">
        <v>0</v>
      </c>
      <c r="X54" s="122">
        <v>0</v>
      </c>
      <c r="Y54" s="122">
        <v>0</v>
      </c>
      <c r="Z54" s="122">
        <v>0</v>
      </c>
      <c r="AA54" s="122">
        <v>0</v>
      </c>
      <c r="AB54" s="28">
        <f t="shared" si="12"/>
        <v>0</v>
      </c>
      <c r="AC54" s="122">
        <v>0</v>
      </c>
      <c r="AD54" s="122">
        <v>0</v>
      </c>
      <c r="AE54" s="27">
        <v>0</v>
      </c>
      <c r="AF54" s="27">
        <v>0</v>
      </c>
      <c r="AG54" s="123">
        <v>0</v>
      </c>
      <c r="AH54" s="167" t="s">
        <v>108</v>
      </c>
      <c r="AI54" s="261"/>
      <c r="AJ54" s="97"/>
      <c r="AK54" s="97"/>
      <c r="AL54" s="97"/>
    </row>
    <row r="55" spans="1:38" ht="16.5" customHeight="1">
      <c r="A55" s="236"/>
      <c r="B55" s="29" t="s">
        <v>107</v>
      </c>
      <c r="C55" s="148">
        <v>0</v>
      </c>
      <c r="D55" s="28">
        <f t="shared" si="7"/>
        <v>0</v>
      </c>
      <c r="E55" s="122">
        <v>0</v>
      </c>
      <c r="F55" s="122">
        <v>0</v>
      </c>
      <c r="G55" s="122">
        <v>0</v>
      </c>
      <c r="H55" s="28">
        <f t="shared" si="8"/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f t="shared" si="9"/>
        <v>0</v>
      </c>
      <c r="O55" s="122">
        <v>0</v>
      </c>
      <c r="P55" s="122">
        <v>0</v>
      </c>
      <c r="Q55" s="122">
        <v>0</v>
      </c>
      <c r="R55" s="122">
        <f t="shared" si="10"/>
        <v>0</v>
      </c>
      <c r="S55" s="122">
        <v>0</v>
      </c>
      <c r="T55" s="122">
        <v>0</v>
      </c>
      <c r="U55" s="122">
        <v>0</v>
      </c>
      <c r="V55" s="122">
        <f t="shared" si="11"/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28">
        <f t="shared" si="12"/>
        <v>0</v>
      </c>
      <c r="AC55" s="122">
        <v>0</v>
      </c>
      <c r="AD55" s="122">
        <v>0</v>
      </c>
      <c r="AE55" s="27">
        <v>0</v>
      </c>
      <c r="AF55" s="27">
        <v>0</v>
      </c>
      <c r="AG55" s="123">
        <v>0</v>
      </c>
      <c r="AH55" s="167" t="s">
        <v>107</v>
      </c>
      <c r="AI55" s="261"/>
      <c r="AJ55" s="97"/>
      <c r="AK55" s="97"/>
      <c r="AL55" s="97"/>
    </row>
    <row r="56" spans="1:38" ht="16.5" customHeight="1">
      <c r="A56" s="236"/>
      <c r="B56" s="29" t="s">
        <v>106</v>
      </c>
      <c r="C56" s="148">
        <v>0</v>
      </c>
      <c r="D56" s="28">
        <f t="shared" si="7"/>
        <v>0</v>
      </c>
      <c r="E56" s="122">
        <v>0</v>
      </c>
      <c r="F56" s="122">
        <v>0</v>
      </c>
      <c r="G56" s="122">
        <v>0</v>
      </c>
      <c r="H56" s="28">
        <f t="shared" si="8"/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f t="shared" si="9"/>
        <v>0</v>
      </c>
      <c r="O56" s="122">
        <v>0</v>
      </c>
      <c r="P56" s="122">
        <v>0</v>
      </c>
      <c r="Q56" s="122">
        <v>0</v>
      </c>
      <c r="R56" s="122">
        <f t="shared" si="10"/>
        <v>0</v>
      </c>
      <c r="S56" s="122">
        <v>0</v>
      </c>
      <c r="T56" s="122">
        <v>0</v>
      </c>
      <c r="U56" s="122">
        <v>0</v>
      </c>
      <c r="V56" s="122">
        <f t="shared" si="11"/>
        <v>0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28">
        <f t="shared" si="12"/>
        <v>0</v>
      </c>
      <c r="AC56" s="122">
        <v>0</v>
      </c>
      <c r="AD56" s="122">
        <v>0</v>
      </c>
      <c r="AE56" s="27">
        <v>0</v>
      </c>
      <c r="AF56" s="27">
        <v>0</v>
      </c>
      <c r="AG56" s="123">
        <v>0</v>
      </c>
      <c r="AH56" s="167" t="s">
        <v>106</v>
      </c>
      <c r="AI56" s="261"/>
      <c r="AJ56" s="97"/>
      <c r="AK56" s="97"/>
      <c r="AL56" s="97"/>
    </row>
    <row r="57" spans="1:38" ht="16.5" customHeight="1">
      <c r="A57" s="236"/>
      <c r="B57" s="29" t="s">
        <v>157</v>
      </c>
      <c r="C57" s="148">
        <v>0</v>
      </c>
      <c r="D57" s="28">
        <f t="shared" si="7"/>
        <v>0</v>
      </c>
      <c r="E57" s="122">
        <v>0</v>
      </c>
      <c r="F57" s="122">
        <v>0</v>
      </c>
      <c r="G57" s="122">
        <v>0</v>
      </c>
      <c r="H57" s="28">
        <f t="shared" si="8"/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f t="shared" si="9"/>
        <v>0</v>
      </c>
      <c r="O57" s="122">
        <v>0</v>
      </c>
      <c r="P57" s="122">
        <v>0</v>
      </c>
      <c r="Q57" s="122">
        <v>0</v>
      </c>
      <c r="R57" s="122">
        <f t="shared" si="10"/>
        <v>0</v>
      </c>
      <c r="S57" s="122">
        <v>0</v>
      </c>
      <c r="T57" s="122">
        <v>0</v>
      </c>
      <c r="U57" s="122">
        <v>0</v>
      </c>
      <c r="V57" s="122">
        <f t="shared" si="11"/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28">
        <f t="shared" si="12"/>
        <v>0</v>
      </c>
      <c r="AC57" s="122">
        <v>0</v>
      </c>
      <c r="AD57" s="122">
        <v>0</v>
      </c>
      <c r="AE57" s="27">
        <v>0</v>
      </c>
      <c r="AF57" s="27">
        <v>0</v>
      </c>
      <c r="AG57" s="123">
        <v>0</v>
      </c>
      <c r="AH57" s="167" t="s">
        <v>105</v>
      </c>
      <c r="AI57" s="261"/>
      <c r="AJ57" s="97"/>
      <c r="AK57" s="97"/>
      <c r="AL57" s="97"/>
    </row>
    <row r="58" spans="1:38" ht="16.5" customHeight="1">
      <c r="A58" s="236"/>
      <c r="B58" s="29" t="s">
        <v>156</v>
      </c>
      <c r="C58" s="148">
        <v>0</v>
      </c>
      <c r="D58" s="28">
        <f t="shared" si="7"/>
        <v>0</v>
      </c>
      <c r="E58" s="122">
        <v>0</v>
      </c>
      <c r="F58" s="122">
        <v>0</v>
      </c>
      <c r="G58" s="122">
        <v>0</v>
      </c>
      <c r="H58" s="28">
        <f t="shared" si="8"/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f t="shared" si="9"/>
        <v>0</v>
      </c>
      <c r="O58" s="122">
        <v>0</v>
      </c>
      <c r="P58" s="122">
        <v>0</v>
      </c>
      <c r="Q58" s="122">
        <v>0</v>
      </c>
      <c r="R58" s="122">
        <f t="shared" si="10"/>
        <v>0</v>
      </c>
      <c r="S58" s="122">
        <v>0</v>
      </c>
      <c r="T58" s="122">
        <v>0</v>
      </c>
      <c r="U58" s="122">
        <v>0</v>
      </c>
      <c r="V58" s="122">
        <f t="shared" si="11"/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28">
        <f t="shared" si="12"/>
        <v>0</v>
      </c>
      <c r="AC58" s="122">
        <v>0</v>
      </c>
      <c r="AD58" s="122">
        <v>0</v>
      </c>
      <c r="AE58" s="27">
        <v>0</v>
      </c>
      <c r="AF58" s="27">
        <v>0</v>
      </c>
      <c r="AG58" s="123">
        <v>0</v>
      </c>
      <c r="AH58" s="167" t="s">
        <v>156</v>
      </c>
      <c r="AI58" s="261"/>
      <c r="AJ58" s="97"/>
      <c r="AK58" s="97"/>
      <c r="AL58" s="97"/>
    </row>
    <row r="59" spans="1:38" ht="16.5" customHeight="1">
      <c r="A59" s="236"/>
      <c r="B59" s="29" t="s">
        <v>84</v>
      </c>
      <c r="C59" s="148">
        <v>0</v>
      </c>
      <c r="D59" s="28">
        <f t="shared" si="7"/>
        <v>0</v>
      </c>
      <c r="E59" s="122">
        <v>0</v>
      </c>
      <c r="F59" s="122">
        <v>0</v>
      </c>
      <c r="G59" s="122">
        <v>0</v>
      </c>
      <c r="H59" s="28">
        <f t="shared" si="8"/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f t="shared" si="9"/>
        <v>0</v>
      </c>
      <c r="O59" s="122">
        <v>0</v>
      </c>
      <c r="P59" s="122">
        <v>0</v>
      </c>
      <c r="Q59" s="122">
        <v>0</v>
      </c>
      <c r="R59" s="122">
        <f t="shared" si="10"/>
        <v>0</v>
      </c>
      <c r="S59" s="122">
        <v>0</v>
      </c>
      <c r="T59" s="122">
        <v>0</v>
      </c>
      <c r="U59" s="122">
        <v>0</v>
      </c>
      <c r="V59" s="122">
        <f t="shared" si="11"/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28">
        <f t="shared" si="12"/>
        <v>0</v>
      </c>
      <c r="AC59" s="122">
        <v>0</v>
      </c>
      <c r="AD59" s="122">
        <v>0</v>
      </c>
      <c r="AE59" s="27">
        <v>0</v>
      </c>
      <c r="AF59" s="27">
        <v>0</v>
      </c>
      <c r="AG59" s="123">
        <v>0</v>
      </c>
      <c r="AH59" s="167" t="s">
        <v>84</v>
      </c>
      <c r="AI59" s="261"/>
      <c r="AJ59" s="97"/>
      <c r="AK59" s="97"/>
      <c r="AL59" s="97"/>
    </row>
    <row r="60" spans="1:38" s="110" customFormat="1" ht="16.5" customHeight="1">
      <c r="A60" s="235" t="s">
        <v>103</v>
      </c>
      <c r="B60" s="182" t="s">
        <v>0</v>
      </c>
      <c r="C60" s="173">
        <f>SUM(C61:C67)</f>
        <v>0</v>
      </c>
      <c r="D60" s="175">
        <f t="shared" si="7"/>
        <v>0</v>
      </c>
      <c r="E60" s="175">
        <f>SUM(E61:E67)</f>
        <v>0</v>
      </c>
      <c r="F60" s="175">
        <f>SUM(F61:F67)</f>
        <v>0</v>
      </c>
      <c r="G60" s="175">
        <f>SUM(G61:G67)</f>
        <v>0</v>
      </c>
      <c r="H60" s="175">
        <f t="shared" si="8"/>
        <v>0</v>
      </c>
      <c r="I60" s="175">
        <f>SUM(I61:I67)</f>
        <v>0</v>
      </c>
      <c r="J60" s="175">
        <f>SUM(J61:J67)</f>
        <v>0</v>
      </c>
      <c r="K60" s="175">
        <f>SUM(K61:K67)</f>
        <v>0</v>
      </c>
      <c r="L60" s="175">
        <f>SUM(L61:L67)</f>
        <v>0</v>
      </c>
      <c r="M60" s="175">
        <f>SUM(M61:M67)</f>
        <v>0</v>
      </c>
      <c r="N60" s="175">
        <f t="shared" si="9"/>
        <v>0</v>
      </c>
      <c r="O60" s="175">
        <f>SUM(O61:O67)</f>
        <v>0</v>
      </c>
      <c r="P60" s="175">
        <f>SUM(P61:P67)</f>
        <v>0</v>
      </c>
      <c r="Q60" s="175">
        <f>SUM(Q61:Q67)</f>
        <v>0</v>
      </c>
      <c r="R60" s="175">
        <f t="shared" si="10"/>
        <v>0</v>
      </c>
      <c r="S60" s="175">
        <f>SUM(S61:S67)</f>
        <v>0</v>
      </c>
      <c r="T60" s="175">
        <f>SUM(T61:T67)</f>
        <v>0</v>
      </c>
      <c r="U60" s="175">
        <f>SUM(U61:U67)</f>
        <v>0</v>
      </c>
      <c r="V60" s="175">
        <f t="shared" si="11"/>
        <v>0</v>
      </c>
      <c r="W60" s="175">
        <f>SUM(W61:W67)</f>
        <v>0</v>
      </c>
      <c r="X60" s="175">
        <f>SUM(X61:X67)</f>
        <v>0</v>
      </c>
      <c r="Y60" s="175">
        <f>SUM(Y61:Y67)</f>
        <v>0</v>
      </c>
      <c r="Z60" s="175">
        <f>SUM(Z61:Z67)</f>
        <v>0</v>
      </c>
      <c r="AA60" s="175">
        <f>SUM(AA61:AA67)</f>
        <v>0</v>
      </c>
      <c r="AB60" s="175">
        <f t="shared" si="12"/>
        <v>0</v>
      </c>
      <c r="AC60" s="175">
        <f>SUM(AC61:AC67)</f>
        <v>0</v>
      </c>
      <c r="AD60" s="175">
        <f>SUM(AD61:AD67)</f>
        <v>0</v>
      </c>
      <c r="AE60" s="175">
        <f>SUM(AE61:AE67)</f>
        <v>0</v>
      </c>
      <c r="AF60" s="175">
        <f>SUM(AF61:AF67)</f>
        <v>0</v>
      </c>
      <c r="AG60" s="175">
        <f>SUM(AG61:AG67)</f>
        <v>0</v>
      </c>
      <c r="AH60" s="186" t="s">
        <v>0</v>
      </c>
      <c r="AI60" s="260" t="s">
        <v>103</v>
      </c>
      <c r="AJ60" s="112"/>
      <c r="AK60" s="112"/>
      <c r="AL60" s="112"/>
    </row>
    <row r="61" spans="1:38" ht="16.5" customHeight="1">
      <c r="A61" s="236"/>
      <c r="B61" s="26" t="s">
        <v>102</v>
      </c>
      <c r="C61" s="148">
        <v>0</v>
      </c>
      <c r="D61" s="27">
        <f t="shared" si="7"/>
        <v>0</v>
      </c>
      <c r="E61" s="27">
        <v>0</v>
      </c>
      <c r="F61" s="27">
        <v>0</v>
      </c>
      <c r="G61" s="122">
        <v>0</v>
      </c>
      <c r="H61" s="27">
        <f t="shared" si="8"/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f t="shared" si="9"/>
        <v>0</v>
      </c>
      <c r="O61" s="122">
        <v>0</v>
      </c>
      <c r="P61" s="122">
        <v>0</v>
      </c>
      <c r="Q61" s="122">
        <v>0</v>
      </c>
      <c r="R61" s="122">
        <f t="shared" si="10"/>
        <v>0</v>
      </c>
      <c r="S61" s="122">
        <v>0</v>
      </c>
      <c r="T61" s="122">
        <v>0</v>
      </c>
      <c r="U61" s="122">
        <v>0</v>
      </c>
      <c r="V61" s="122">
        <f t="shared" si="11"/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28">
        <f t="shared" si="12"/>
        <v>0</v>
      </c>
      <c r="AC61" s="122">
        <v>0</v>
      </c>
      <c r="AD61" s="122">
        <v>0</v>
      </c>
      <c r="AE61" s="27">
        <v>0</v>
      </c>
      <c r="AF61" s="27">
        <v>0</v>
      </c>
      <c r="AG61" s="123">
        <v>0</v>
      </c>
      <c r="AH61" s="170" t="s">
        <v>102</v>
      </c>
      <c r="AI61" s="261"/>
      <c r="AJ61" s="97"/>
      <c r="AK61" s="97"/>
      <c r="AL61" s="97"/>
    </row>
    <row r="62" spans="1:38" ht="16.5" customHeight="1">
      <c r="A62" s="236"/>
      <c r="B62" s="29" t="s">
        <v>101</v>
      </c>
      <c r="C62" s="148">
        <v>0</v>
      </c>
      <c r="D62" s="27">
        <f t="shared" si="7"/>
        <v>0</v>
      </c>
      <c r="E62" s="28">
        <v>0</v>
      </c>
      <c r="F62" s="28">
        <v>0</v>
      </c>
      <c r="G62" s="122">
        <v>0</v>
      </c>
      <c r="H62" s="27">
        <f t="shared" si="8"/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122">
        <f t="shared" si="9"/>
        <v>0</v>
      </c>
      <c r="O62" s="28">
        <v>0</v>
      </c>
      <c r="P62" s="28">
        <v>0</v>
      </c>
      <c r="Q62" s="28">
        <v>0</v>
      </c>
      <c r="R62" s="122">
        <f t="shared" si="10"/>
        <v>0</v>
      </c>
      <c r="S62" s="28">
        <v>0</v>
      </c>
      <c r="T62" s="28">
        <v>0</v>
      </c>
      <c r="U62" s="28">
        <v>0</v>
      </c>
      <c r="V62" s="122">
        <f t="shared" si="11"/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f t="shared" si="12"/>
        <v>0</v>
      </c>
      <c r="AC62" s="122">
        <v>0</v>
      </c>
      <c r="AD62" s="122">
        <v>0</v>
      </c>
      <c r="AE62" s="27">
        <v>0</v>
      </c>
      <c r="AF62" s="27">
        <v>0</v>
      </c>
      <c r="AG62" s="123">
        <v>0</v>
      </c>
      <c r="AH62" s="167" t="s">
        <v>101</v>
      </c>
      <c r="AI62" s="261"/>
      <c r="AJ62" s="97"/>
      <c r="AK62" s="97"/>
      <c r="AL62" s="97"/>
    </row>
    <row r="63" spans="1:38" ht="16.5" customHeight="1">
      <c r="A63" s="236"/>
      <c r="B63" s="29" t="s">
        <v>100</v>
      </c>
      <c r="C63" s="148">
        <v>0</v>
      </c>
      <c r="D63" s="27">
        <f t="shared" si="7"/>
        <v>0</v>
      </c>
      <c r="E63" s="122">
        <v>0</v>
      </c>
      <c r="F63" s="122">
        <v>0</v>
      </c>
      <c r="G63" s="122">
        <v>0</v>
      </c>
      <c r="H63" s="27">
        <f t="shared" si="8"/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f t="shared" si="9"/>
        <v>0</v>
      </c>
      <c r="O63" s="122">
        <v>0</v>
      </c>
      <c r="P63" s="122">
        <v>0</v>
      </c>
      <c r="Q63" s="122">
        <v>0</v>
      </c>
      <c r="R63" s="122">
        <f t="shared" si="10"/>
        <v>0</v>
      </c>
      <c r="S63" s="122">
        <v>0</v>
      </c>
      <c r="T63" s="122">
        <v>0</v>
      </c>
      <c r="U63" s="122">
        <v>0</v>
      </c>
      <c r="V63" s="122">
        <f t="shared" si="11"/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28">
        <f t="shared" si="12"/>
        <v>0</v>
      </c>
      <c r="AC63" s="122">
        <v>0</v>
      </c>
      <c r="AD63" s="122">
        <v>0</v>
      </c>
      <c r="AE63" s="27">
        <v>0</v>
      </c>
      <c r="AF63" s="27">
        <v>0</v>
      </c>
      <c r="AG63" s="123">
        <v>0</v>
      </c>
      <c r="AH63" s="167" t="s">
        <v>100</v>
      </c>
      <c r="AI63" s="261"/>
      <c r="AJ63" s="97"/>
      <c r="AK63" s="97"/>
      <c r="AL63" s="97"/>
    </row>
    <row r="64" spans="1:38" ht="16.5" customHeight="1">
      <c r="A64" s="236"/>
      <c r="B64" s="29" t="s">
        <v>99</v>
      </c>
      <c r="C64" s="148">
        <v>0</v>
      </c>
      <c r="D64" s="27">
        <f t="shared" si="7"/>
        <v>0</v>
      </c>
      <c r="E64" s="122">
        <v>0</v>
      </c>
      <c r="F64" s="122">
        <v>0</v>
      </c>
      <c r="G64" s="122">
        <v>0</v>
      </c>
      <c r="H64" s="27">
        <f t="shared" si="8"/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f t="shared" si="9"/>
        <v>0</v>
      </c>
      <c r="O64" s="122">
        <v>0</v>
      </c>
      <c r="P64" s="122">
        <v>0</v>
      </c>
      <c r="Q64" s="122">
        <v>0</v>
      </c>
      <c r="R64" s="122">
        <f t="shared" si="10"/>
        <v>0</v>
      </c>
      <c r="S64" s="122">
        <v>0</v>
      </c>
      <c r="T64" s="122">
        <v>0</v>
      </c>
      <c r="U64" s="122">
        <v>0</v>
      </c>
      <c r="V64" s="122">
        <f t="shared" si="11"/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28">
        <f t="shared" si="12"/>
        <v>0</v>
      </c>
      <c r="AC64" s="122">
        <v>0</v>
      </c>
      <c r="AD64" s="122">
        <v>0</v>
      </c>
      <c r="AE64" s="27">
        <v>0</v>
      </c>
      <c r="AF64" s="27">
        <v>0</v>
      </c>
      <c r="AG64" s="123">
        <v>0</v>
      </c>
      <c r="AH64" s="167" t="s">
        <v>99</v>
      </c>
      <c r="AI64" s="261"/>
      <c r="AJ64" s="97"/>
      <c r="AK64" s="97"/>
      <c r="AL64" s="97"/>
    </row>
    <row r="65" spans="1:38" ht="16.5" customHeight="1">
      <c r="A65" s="236"/>
      <c r="B65" s="26" t="s">
        <v>98</v>
      </c>
      <c r="C65" s="148">
        <v>0</v>
      </c>
      <c r="D65" s="27">
        <f t="shared" si="7"/>
        <v>0</v>
      </c>
      <c r="E65" s="27">
        <v>0</v>
      </c>
      <c r="F65" s="27">
        <v>0</v>
      </c>
      <c r="G65" s="122">
        <v>0</v>
      </c>
      <c r="H65" s="27">
        <f t="shared" si="8"/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f t="shared" si="9"/>
        <v>0</v>
      </c>
      <c r="O65" s="122">
        <v>0</v>
      </c>
      <c r="P65" s="122">
        <v>0</v>
      </c>
      <c r="Q65" s="122">
        <v>0</v>
      </c>
      <c r="R65" s="122">
        <f t="shared" si="10"/>
        <v>0</v>
      </c>
      <c r="S65" s="122">
        <v>0</v>
      </c>
      <c r="T65" s="122">
        <v>0</v>
      </c>
      <c r="U65" s="122">
        <v>0</v>
      </c>
      <c r="V65" s="122">
        <f t="shared" si="11"/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0</v>
      </c>
      <c r="AB65" s="28">
        <f t="shared" si="12"/>
        <v>0</v>
      </c>
      <c r="AC65" s="122">
        <v>0</v>
      </c>
      <c r="AD65" s="122">
        <v>0</v>
      </c>
      <c r="AE65" s="27">
        <v>0</v>
      </c>
      <c r="AF65" s="27">
        <v>0</v>
      </c>
      <c r="AG65" s="123">
        <v>0</v>
      </c>
      <c r="AH65" s="170" t="s">
        <v>98</v>
      </c>
      <c r="AI65" s="261"/>
      <c r="AJ65" s="97"/>
      <c r="AK65" s="97"/>
      <c r="AL65" s="97"/>
    </row>
    <row r="66" spans="1:38" ht="16.5" customHeight="1">
      <c r="A66" s="236"/>
      <c r="B66" s="26" t="s">
        <v>178</v>
      </c>
      <c r="C66" s="148">
        <v>0</v>
      </c>
      <c r="D66" s="27">
        <f t="shared" si="7"/>
        <v>0</v>
      </c>
      <c r="E66" s="27">
        <v>0</v>
      </c>
      <c r="F66" s="27">
        <v>0</v>
      </c>
      <c r="G66" s="122">
        <v>0</v>
      </c>
      <c r="H66" s="27">
        <f t="shared" si="8"/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f t="shared" si="9"/>
        <v>0</v>
      </c>
      <c r="O66" s="122">
        <v>0</v>
      </c>
      <c r="P66" s="122">
        <v>0</v>
      </c>
      <c r="Q66" s="122">
        <v>0</v>
      </c>
      <c r="R66" s="122">
        <f t="shared" si="10"/>
        <v>0</v>
      </c>
      <c r="S66" s="122">
        <v>0</v>
      </c>
      <c r="T66" s="122">
        <v>0</v>
      </c>
      <c r="U66" s="122">
        <v>0</v>
      </c>
      <c r="V66" s="122">
        <f t="shared" si="11"/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28">
        <f t="shared" si="12"/>
        <v>0</v>
      </c>
      <c r="AC66" s="122">
        <v>0</v>
      </c>
      <c r="AD66" s="122">
        <v>0</v>
      </c>
      <c r="AE66" s="27">
        <v>0</v>
      </c>
      <c r="AF66" s="27">
        <v>0</v>
      </c>
      <c r="AG66" s="123">
        <v>0</v>
      </c>
      <c r="AH66" s="170" t="s">
        <v>178</v>
      </c>
      <c r="AI66" s="261"/>
      <c r="AJ66" s="97"/>
      <c r="AK66" s="97"/>
      <c r="AL66" s="97"/>
    </row>
    <row r="67" spans="1:38" ht="16.5" customHeight="1">
      <c r="A67" s="237"/>
      <c r="B67" s="24" t="s">
        <v>84</v>
      </c>
      <c r="C67" s="148">
        <v>0</v>
      </c>
      <c r="D67" s="27">
        <f t="shared" si="7"/>
        <v>0</v>
      </c>
      <c r="E67" s="28">
        <v>0</v>
      </c>
      <c r="F67" s="28">
        <v>0</v>
      </c>
      <c r="G67" s="122">
        <v>0</v>
      </c>
      <c r="H67" s="27">
        <f t="shared" si="8"/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122">
        <f t="shared" si="9"/>
        <v>0</v>
      </c>
      <c r="O67" s="28">
        <v>0</v>
      </c>
      <c r="P67" s="28">
        <v>0</v>
      </c>
      <c r="Q67" s="28">
        <v>0</v>
      </c>
      <c r="R67" s="122">
        <f t="shared" si="10"/>
        <v>0</v>
      </c>
      <c r="S67" s="28">
        <v>0</v>
      </c>
      <c r="T67" s="28">
        <v>0</v>
      </c>
      <c r="U67" s="28">
        <v>0</v>
      </c>
      <c r="V67" s="122">
        <f t="shared" si="11"/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f t="shared" si="12"/>
        <v>0</v>
      </c>
      <c r="AC67" s="122">
        <v>0</v>
      </c>
      <c r="AD67" s="122">
        <v>0</v>
      </c>
      <c r="AE67" s="27">
        <v>0</v>
      </c>
      <c r="AF67" s="27">
        <v>0</v>
      </c>
      <c r="AG67" s="123">
        <v>0</v>
      </c>
      <c r="AH67" s="168" t="s">
        <v>84</v>
      </c>
      <c r="AI67" s="262"/>
      <c r="AJ67" s="97"/>
      <c r="AK67" s="97"/>
      <c r="AL67" s="97"/>
    </row>
    <row r="68" spans="1:38" s="110" customFormat="1" ht="16.5" customHeight="1">
      <c r="A68" s="235" t="s">
        <v>97</v>
      </c>
      <c r="B68" s="182" t="s">
        <v>0</v>
      </c>
      <c r="C68" s="173">
        <f>SUM(C69:C81)</f>
        <v>0</v>
      </c>
      <c r="D68" s="175">
        <f t="shared" si="7"/>
        <v>0</v>
      </c>
      <c r="E68" s="175">
        <f>SUM(E69:E81)</f>
        <v>0</v>
      </c>
      <c r="F68" s="175">
        <f>SUM(F69:F81)</f>
        <v>0</v>
      </c>
      <c r="G68" s="175">
        <f>SUM(G69:G81)</f>
        <v>0</v>
      </c>
      <c r="H68" s="175">
        <f t="shared" si="8"/>
        <v>0</v>
      </c>
      <c r="I68" s="175">
        <f>SUM(I69:I81)</f>
        <v>0</v>
      </c>
      <c r="J68" s="175">
        <f>SUM(J69:J81)</f>
        <v>0</v>
      </c>
      <c r="K68" s="175">
        <f>SUM(K69:K81)</f>
        <v>0</v>
      </c>
      <c r="L68" s="175">
        <f>SUM(L69:L81)</f>
        <v>0</v>
      </c>
      <c r="M68" s="175">
        <f>SUM(M69:M81)</f>
        <v>0</v>
      </c>
      <c r="N68" s="175">
        <f t="shared" si="9"/>
        <v>0</v>
      </c>
      <c r="O68" s="175">
        <f>SUM(O69:O81)</f>
        <v>0</v>
      </c>
      <c r="P68" s="175">
        <f>SUM(P69:P81)</f>
        <v>0</v>
      </c>
      <c r="Q68" s="175">
        <f>SUM(Q69:Q81)</f>
        <v>0</v>
      </c>
      <c r="R68" s="175">
        <f t="shared" si="10"/>
        <v>0</v>
      </c>
      <c r="S68" s="175">
        <f>SUM(S69:S81)</f>
        <v>0</v>
      </c>
      <c r="T68" s="175">
        <f>SUM(T69:T81)</f>
        <v>0</v>
      </c>
      <c r="U68" s="175">
        <f>SUM(U69:U81)</f>
        <v>0</v>
      </c>
      <c r="V68" s="175">
        <f t="shared" si="11"/>
        <v>0</v>
      </c>
      <c r="W68" s="175">
        <f>SUM(W69:W81)</f>
        <v>0</v>
      </c>
      <c r="X68" s="175">
        <f>SUM(X69:X81)</f>
        <v>0</v>
      </c>
      <c r="Y68" s="175">
        <f>SUM(Y69:Y81)</f>
        <v>0</v>
      </c>
      <c r="Z68" s="175">
        <f>SUM(Z69:Z81)</f>
        <v>0</v>
      </c>
      <c r="AA68" s="175">
        <f>SUM(AA69:AA81)</f>
        <v>0</v>
      </c>
      <c r="AB68" s="175">
        <f t="shared" si="12"/>
        <v>0</v>
      </c>
      <c r="AC68" s="175">
        <f>SUM(AC69:AC81)</f>
        <v>0</v>
      </c>
      <c r="AD68" s="175">
        <f>SUM(AD69:AD81)</f>
        <v>0</v>
      </c>
      <c r="AE68" s="175">
        <f>SUM(AE69:AE81)</f>
        <v>0</v>
      </c>
      <c r="AF68" s="175">
        <f>SUM(AF69:AF81)</f>
        <v>0</v>
      </c>
      <c r="AG68" s="175">
        <f>SUM(AG69:AG81)</f>
        <v>0</v>
      </c>
      <c r="AH68" s="186" t="s">
        <v>0</v>
      </c>
      <c r="AI68" s="260" t="s">
        <v>97</v>
      </c>
      <c r="AJ68" s="112"/>
      <c r="AK68" s="112"/>
      <c r="AL68" s="112"/>
    </row>
    <row r="69" spans="1:38" ht="16.5" customHeight="1">
      <c r="A69" s="236"/>
      <c r="B69" s="29" t="s">
        <v>96</v>
      </c>
      <c r="C69" s="148">
        <v>0</v>
      </c>
      <c r="D69" s="28">
        <f t="shared" si="7"/>
        <v>0</v>
      </c>
      <c r="E69" s="122">
        <v>0</v>
      </c>
      <c r="F69" s="122">
        <v>0</v>
      </c>
      <c r="G69" s="122">
        <v>0</v>
      </c>
      <c r="H69" s="28">
        <f t="shared" si="8"/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f t="shared" si="9"/>
        <v>0</v>
      </c>
      <c r="O69" s="122">
        <v>0</v>
      </c>
      <c r="P69" s="122">
        <v>0</v>
      </c>
      <c r="Q69" s="122">
        <v>0</v>
      </c>
      <c r="R69" s="122">
        <f t="shared" si="10"/>
        <v>0</v>
      </c>
      <c r="S69" s="122">
        <v>0</v>
      </c>
      <c r="T69" s="122">
        <v>0</v>
      </c>
      <c r="U69" s="122">
        <v>0</v>
      </c>
      <c r="V69" s="122">
        <f t="shared" si="11"/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28">
        <f t="shared" si="12"/>
        <v>0</v>
      </c>
      <c r="AC69" s="122">
        <v>0</v>
      </c>
      <c r="AD69" s="122">
        <v>0</v>
      </c>
      <c r="AE69" s="27">
        <v>0</v>
      </c>
      <c r="AF69" s="27">
        <v>0</v>
      </c>
      <c r="AG69" s="123">
        <v>0</v>
      </c>
      <c r="AH69" s="167" t="s">
        <v>96</v>
      </c>
      <c r="AI69" s="261"/>
      <c r="AJ69" s="97"/>
      <c r="AK69" s="97"/>
      <c r="AL69" s="97"/>
    </row>
    <row r="70" spans="1:38" ht="16.5" customHeight="1">
      <c r="A70" s="236"/>
      <c r="B70" s="29" t="s">
        <v>95</v>
      </c>
      <c r="C70" s="148">
        <v>0</v>
      </c>
      <c r="D70" s="28">
        <f t="shared" si="7"/>
        <v>0</v>
      </c>
      <c r="E70" s="122">
        <v>0</v>
      </c>
      <c r="F70" s="122">
        <v>0</v>
      </c>
      <c r="G70" s="122">
        <v>0</v>
      </c>
      <c r="H70" s="28">
        <f t="shared" si="8"/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f t="shared" si="9"/>
        <v>0</v>
      </c>
      <c r="O70" s="122">
        <v>0</v>
      </c>
      <c r="P70" s="122">
        <v>0</v>
      </c>
      <c r="Q70" s="122">
        <v>0</v>
      </c>
      <c r="R70" s="122">
        <f t="shared" si="10"/>
        <v>0</v>
      </c>
      <c r="S70" s="122">
        <v>0</v>
      </c>
      <c r="T70" s="122">
        <v>0</v>
      </c>
      <c r="U70" s="122">
        <v>0</v>
      </c>
      <c r="V70" s="122">
        <f t="shared" si="11"/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28">
        <f t="shared" si="12"/>
        <v>0</v>
      </c>
      <c r="AC70" s="122">
        <v>0</v>
      </c>
      <c r="AD70" s="122">
        <v>0</v>
      </c>
      <c r="AE70" s="27">
        <v>0</v>
      </c>
      <c r="AF70" s="27">
        <v>0</v>
      </c>
      <c r="AG70" s="123">
        <v>0</v>
      </c>
      <c r="AH70" s="167" t="s">
        <v>95</v>
      </c>
      <c r="AI70" s="261"/>
      <c r="AJ70" s="97"/>
      <c r="AK70" s="97"/>
      <c r="AL70" s="97"/>
    </row>
    <row r="71" spans="1:38" ht="16.5" customHeight="1">
      <c r="A71" s="236"/>
      <c r="B71" s="30" t="s">
        <v>94</v>
      </c>
      <c r="C71" s="148">
        <v>0</v>
      </c>
      <c r="D71" s="28">
        <f t="shared" si="7"/>
        <v>0</v>
      </c>
      <c r="E71" s="122">
        <v>0</v>
      </c>
      <c r="F71" s="122">
        <v>0</v>
      </c>
      <c r="G71" s="122">
        <v>0</v>
      </c>
      <c r="H71" s="28">
        <f t="shared" si="8"/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f t="shared" si="9"/>
        <v>0</v>
      </c>
      <c r="O71" s="122">
        <v>0</v>
      </c>
      <c r="P71" s="122">
        <v>0</v>
      </c>
      <c r="Q71" s="122">
        <v>0</v>
      </c>
      <c r="R71" s="122">
        <f t="shared" si="10"/>
        <v>0</v>
      </c>
      <c r="S71" s="122">
        <v>0</v>
      </c>
      <c r="T71" s="122">
        <v>0</v>
      </c>
      <c r="U71" s="122">
        <v>0</v>
      </c>
      <c r="V71" s="122">
        <f t="shared" si="11"/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28">
        <f t="shared" si="12"/>
        <v>0</v>
      </c>
      <c r="AC71" s="122">
        <v>0</v>
      </c>
      <c r="AD71" s="122">
        <v>0</v>
      </c>
      <c r="AE71" s="27">
        <v>0</v>
      </c>
      <c r="AF71" s="27">
        <v>0</v>
      </c>
      <c r="AG71" s="123">
        <v>0</v>
      </c>
      <c r="AH71" s="172" t="s">
        <v>94</v>
      </c>
      <c r="AI71" s="261"/>
      <c r="AJ71" s="97"/>
      <c r="AK71" s="97"/>
      <c r="AL71" s="97"/>
    </row>
    <row r="72" spans="1:38" ht="16.5" customHeight="1">
      <c r="A72" s="236"/>
      <c r="B72" s="29" t="s">
        <v>93</v>
      </c>
      <c r="C72" s="148">
        <v>0</v>
      </c>
      <c r="D72" s="28">
        <f t="shared" si="7"/>
        <v>0</v>
      </c>
      <c r="E72" s="122">
        <v>0</v>
      </c>
      <c r="F72" s="122">
        <v>0</v>
      </c>
      <c r="G72" s="122">
        <v>0</v>
      </c>
      <c r="H72" s="28">
        <f t="shared" si="8"/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f t="shared" si="9"/>
        <v>0</v>
      </c>
      <c r="O72" s="122">
        <v>0</v>
      </c>
      <c r="P72" s="122">
        <v>0</v>
      </c>
      <c r="Q72" s="122">
        <v>0</v>
      </c>
      <c r="R72" s="122">
        <f t="shared" si="10"/>
        <v>0</v>
      </c>
      <c r="S72" s="122">
        <v>0</v>
      </c>
      <c r="T72" s="122">
        <v>0</v>
      </c>
      <c r="U72" s="122">
        <v>0</v>
      </c>
      <c r="V72" s="122">
        <f t="shared" si="11"/>
        <v>0</v>
      </c>
      <c r="W72" s="122">
        <v>0</v>
      </c>
      <c r="X72" s="122">
        <v>0</v>
      </c>
      <c r="Y72" s="122">
        <v>0</v>
      </c>
      <c r="Z72" s="122">
        <v>0</v>
      </c>
      <c r="AA72" s="122">
        <v>0</v>
      </c>
      <c r="AB72" s="28">
        <f t="shared" si="12"/>
        <v>0</v>
      </c>
      <c r="AC72" s="122">
        <v>0</v>
      </c>
      <c r="AD72" s="122">
        <v>0</v>
      </c>
      <c r="AE72" s="27">
        <v>0</v>
      </c>
      <c r="AF72" s="27">
        <v>0</v>
      </c>
      <c r="AG72" s="123">
        <v>0</v>
      </c>
      <c r="AH72" s="167" t="s">
        <v>93</v>
      </c>
      <c r="AI72" s="261"/>
      <c r="AJ72" s="97"/>
      <c r="AK72" s="97"/>
      <c r="AL72" s="97"/>
    </row>
    <row r="73" spans="1:38" ht="16.5" customHeight="1">
      <c r="A73" s="236"/>
      <c r="B73" s="29" t="s">
        <v>92</v>
      </c>
      <c r="C73" s="148">
        <v>0</v>
      </c>
      <c r="D73" s="28">
        <f t="shared" si="7"/>
        <v>0</v>
      </c>
      <c r="E73" s="122">
        <v>0</v>
      </c>
      <c r="F73" s="122">
        <v>0</v>
      </c>
      <c r="G73" s="122">
        <v>0</v>
      </c>
      <c r="H73" s="28">
        <f t="shared" si="8"/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2">
        <f t="shared" si="9"/>
        <v>0</v>
      </c>
      <c r="O73" s="122">
        <v>0</v>
      </c>
      <c r="P73" s="122">
        <v>0</v>
      </c>
      <c r="Q73" s="122">
        <v>0</v>
      </c>
      <c r="R73" s="122">
        <f t="shared" si="10"/>
        <v>0</v>
      </c>
      <c r="S73" s="122">
        <v>0</v>
      </c>
      <c r="T73" s="122">
        <v>0</v>
      </c>
      <c r="U73" s="122">
        <v>0</v>
      </c>
      <c r="V73" s="122">
        <f t="shared" si="11"/>
        <v>0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28">
        <f t="shared" si="12"/>
        <v>0</v>
      </c>
      <c r="AC73" s="122">
        <v>0</v>
      </c>
      <c r="AD73" s="122">
        <v>0</v>
      </c>
      <c r="AE73" s="27">
        <v>0</v>
      </c>
      <c r="AF73" s="27">
        <v>0</v>
      </c>
      <c r="AG73" s="123">
        <v>0</v>
      </c>
      <c r="AH73" s="167" t="s">
        <v>92</v>
      </c>
      <c r="AI73" s="261"/>
      <c r="AJ73" s="97"/>
      <c r="AK73" s="97"/>
      <c r="AL73" s="97"/>
    </row>
    <row r="74" spans="1:38" ht="16.5" customHeight="1">
      <c r="A74" s="236"/>
      <c r="B74" s="29" t="s">
        <v>91</v>
      </c>
      <c r="C74" s="148">
        <v>0</v>
      </c>
      <c r="D74" s="28">
        <f t="shared" si="7"/>
        <v>0</v>
      </c>
      <c r="E74" s="122">
        <v>0</v>
      </c>
      <c r="F74" s="122">
        <v>0</v>
      </c>
      <c r="G74" s="122">
        <v>0</v>
      </c>
      <c r="H74" s="28">
        <f t="shared" si="8"/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f t="shared" si="9"/>
        <v>0</v>
      </c>
      <c r="O74" s="122">
        <v>0</v>
      </c>
      <c r="P74" s="122">
        <v>0</v>
      </c>
      <c r="Q74" s="122">
        <v>0</v>
      </c>
      <c r="R74" s="122">
        <f t="shared" si="10"/>
        <v>0</v>
      </c>
      <c r="S74" s="122">
        <v>0</v>
      </c>
      <c r="T74" s="122">
        <v>0</v>
      </c>
      <c r="U74" s="122">
        <v>0</v>
      </c>
      <c r="V74" s="122">
        <f t="shared" si="11"/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28">
        <f t="shared" si="12"/>
        <v>0</v>
      </c>
      <c r="AC74" s="122">
        <v>0</v>
      </c>
      <c r="AD74" s="122">
        <v>0</v>
      </c>
      <c r="AE74" s="27">
        <v>0</v>
      </c>
      <c r="AF74" s="27">
        <v>0</v>
      </c>
      <c r="AG74" s="123">
        <v>0</v>
      </c>
      <c r="AH74" s="167" t="s">
        <v>91</v>
      </c>
      <c r="AI74" s="261"/>
      <c r="AJ74" s="97"/>
      <c r="AK74" s="97"/>
      <c r="AL74" s="97"/>
    </row>
    <row r="75" spans="1:38" ht="16.5" customHeight="1">
      <c r="A75" s="236"/>
      <c r="B75" s="29" t="s">
        <v>90</v>
      </c>
      <c r="C75" s="148">
        <v>0</v>
      </c>
      <c r="D75" s="28">
        <f t="shared" si="7"/>
        <v>0</v>
      </c>
      <c r="E75" s="122">
        <v>0</v>
      </c>
      <c r="F75" s="122">
        <v>0</v>
      </c>
      <c r="G75" s="122">
        <v>0</v>
      </c>
      <c r="H75" s="28">
        <f t="shared" si="8"/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f t="shared" si="9"/>
        <v>0</v>
      </c>
      <c r="O75" s="122">
        <v>0</v>
      </c>
      <c r="P75" s="122">
        <v>0</v>
      </c>
      <c r="Q75" s="122">
        <v>0</v>
      </c>
      <c r="R75" s="122">
        <f t="shared" si="10"/>
        <v>0</v>
      </c>
      <c r="S75" s="122">
        <v>0</v>
      </c>
      <c r="T75" s="122">
        <v>0</v>
      </c>
      <c r="U75" s="122">
        <v>0</v>
      </c>
      <c r="V75" s="122">
        <f t="shared" si="11"/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28">
        <f t="shared" si="12"/>
        <v>0</v>
      </c>
      <c r="AC75" s="122">
        <v>0</v>
      </c>
      <c r="AD75" s="122">
        <v>0</v>
      </c>
      <c r="AE75" s="27">
        <v>0</v>
      </c>
      <c r="AF75" s="27">
        <v>0</v>
      </c>
      <c r="AG75" s="123">
        <v>0</v>
      </c>
      <c r="AH75" s="167" t="s">
        <v>90</v>
      </c>
      <c r="AI75" s="261"/>
      <c r="AJ75" s="97"/>
      <c r="AK75" s="97"/>
      <c r="AL75" s="97"/>
    </row>
    <row r="76" spans="1:38" ht="16.5" customHeight="1">
      <c r="A76" s="236"/>
      <c r="B76" s="29" t="s">
        <v>89</v>
      </c>
      <c r="C76" s="148">
        <v>0</v>
      </c>
      <c r="D76" s="28">
        <f aca="true" t="shared" si="13" ref="D76:D81">SUM(E76:G76)</f>
        <v>0</v>
      </c>
      <c r="E76" s="122">
        <v>0</v>
      </c>
      <c r="F76" s="122">
        <v>0</v>
      </c>
      <c r="G76" s="122">
        <v>0</v>
      </c>
      <c r="H76" s="28">
        <f aca="true" t="shared" si="14" ref="H76:H81">I76+J76</f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2">
        <f aca="true" t="shared" si="15" ref="N76:N81">SUM(O76:Q76)</f>
        <v>0</v>
      </c>
      <c r="O76" s="122">
        <v>0</v>
      </c>
      <c r="P76" s="122">
        <v>0</v>
      </c>
      <c r="Q76" s="122">
        <v>0</v>
      </c>
      <c r="R76" s="122">
        <f aca="true" t="shared" si="16" ref="R76:R81">SUM(S76:U76)</f>
        <v>0</v>
      </c>
      <c r="S76" s="122">
        <v>0</v>
      </c>
      <c r="T76" s="122">
        <v>0</v>
      </c>
      <c r="U76" s="122">
        <v>0</v>
      </c>
      <c r="V76" s="122">
        <f aca="true" t="shared" si="17" ref="V76:V81">W76+X76</f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28">
        <f aca="true" t="shared" si="18" ref="AB76:AB81">AC76+AD76</f>
        <v>0</v>
      </c>
      <c r="AC76" s="122">
        <v>0</v>
      </c>
      <c r="AD76" s="122">
        <v>0</v>
      </c>
      <c r="AE76" s="27">
        <v>0</v>
      </c>
      <c r="AF76" s="27">
        <v>0</v>
      </c>
      <c r="AG76" s="123">
        <v>0</v>
      </c>
      <c r="AH76" s="167" t="s">
        <v>89</v>
      </c>
      <c r="AI76" s="261"/>
      <c r="AJ76" s="97"/>
      <c r="AK76" s="97"/>
      <c r="AL76" s="97"/>
    </row>
    <row r="77" spans="1:38" ht="16.5" customHeight="1">
      <c r="A77" s="236"/>
      <c r="B77" s="26" t="s">
        <v>88</v>
      </c>
      <c r="C77" s="148">
        <v>0</v>
      </c>
      <c r="D77" s="28">
        <f t="shared" si="13"/>
        <v>0</v>
      </c>
      <c r="E77" s="27">
        <v>0</v>
      </c>
      <c r="F77" s="27">
        <v>0</v>
      </c>
      <c r="G77" s="27">
        <v>0</v>
      </c>
      <c r="H77" s="28">
        <f t="shared" si="14"/>
        <v>0</v>
      </c>
      <c r="I77" s="122">
        <v>0</v>
      </c>
      <c r="J77" s="122">
        <v>0</v>
      </c>
      <c r="K77" s="122">
        <v>0</v>
      </c>
      <c r="L77" s="122">
        <v>0</v>
      </c>
      <c r="M77" s="122">
        <v>0</v>
      </c>
      <c r="N77" s="122">
        <f t="shared" si="15"/>
        <v>0</v>
      </c>
      <c r="O77" s="122">
        <v>0</v>
      </c>
      <c r="P77" s="122">
        <v>0</v>
      </c>
      <c r="Q77" s="122">
        <v>0</v>
      </c>
      <c r="R77" s="122">
        <f t="shared" si="16"/>
        <v>0</v>
      </c>
      <c r="S77" s="122">
        <v>0</v>
      </c>
      <c r="T77" s="122">
        <v>0</v>
      </c>
      <c r="U77" s="122">
        <v>0</v>
      </c>
      <c r="V77" s="122">
        <f t="shared" si="17"/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28">
        <f t="shared" si="18"/>
        <v>0</v>
      </c>
      <c r="AC77" s="122">
        <v>0</v>
      </c>
      <c r="AD77" s="122">
        <v>0</v>
      </c>
      <c r="AE77" s="27">
        <v>0</v>
      </c>
      <c r="AF77" s="27">
        <v>0</v>
      </c>
      <c r="AG77" s="123">
        <v>0</v>
      </c>
      <c r="AH77" s="170" t="s">
        <v>88</v>
      </c>
      <c r="AI77" s="261"/>
      <c r="AJ77" s="97"/>
      <c r="AK77" s="97"/>
      <c r="AL77" s="97"/>
    </row>
    <row r="78" spans="1:38" ht="16.5" customHeight="1">
      <c r="A78" s="236"/>
      <c r="B78" s="26" t="s">
        <v>87</v>
      </c>
      <c r="C78" s="148">
        <v>0</v>
      </c>
      <c r="D78" s="28">
        <f t="shared" si="13"/>
        <v>0</v>
      </c>
      <c r="E78" s="27">
        <v>0</v>
      </c>
      <c r="F78" s="27">
        <v>0</v>
      </c>
      <c r="G78" s="27">
        <v>0</v>
      </c>
      <c r="H78" s="28">
        <f t="shared" si="14"/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2">
        <f t="shared" si="15"/>
        <v>0</v>
      </c>
      <c r="O78" s="122">
        <v>0</v>
      </c>
      <c r="P78" s="122">
        <v>0</v>
      </c>
      <c r="Q78" s="122">
        <v>0</v>
      </c>
      <c r="R78" s="122">
        <f t="shared" si="16"/>
        <v>0</v>
      </c>
      <c r="S78" s="122">
        <v>0</v>
      </c>
      <c r="T78" s="122">
        <v>0</v>
      </c>
      <c r="U78" s="122">
        <v>0</v>
      </c>
      <c r="V78" s="122">
        <f t="shared" si="17"/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28">
        <f t="shared" si="18"/>
        <v>0</v>
      </c>
      <c r="AC78" s="122">
        <v>0</v>
      </c>
      <c r="AD78" s="122">
        <v>0</v>
      </c>
      <c r="AE78" s="27">
        <v>0</v>
      </c>
      <c r="AF78" s="27">
        <v>0</v>
      </c>
      <c r="AG78" s="123">
        <v>0</v>
      </c>
      <c r="AH78" s="170" t="s">
        <v>87</v>
      </c>
      <c r="AI78" s="261"/>
      <c r="AJ78" s="97"/>
      <c r="AK78" s="97"/>
      <c r="AL78" s="97"/>
    </row>
    <row r="79" spans="1:38" ht="16.5" customHeight="1">
      <c r="A79" s="236"/>
      <c r="B79" s="26" t="s">
        <v>86</v>
      </c>
      <c r="C79" s="148">
        <v>0</v>
      </c>
      <c r="D79" s="28">
        <f t="shared" si="13"/>
        <v>0</v>
      </c>
      <c r="E79" s="27">
        <v>0</v>
      </c>
      <c r="F79" s="27">
        <v>0</v>
      </c>
      <c r="G79" s="27">
        <v>0</v>
      </c>
      <c r="H79" s="28">
        <f t="shared" si="14"/>
        <v>0</v>
      </c>
      <c r="I79" s="122">
        <v>0</v>
      </c>
      <c r="J79" s="122">
        <v>0</v>
      </c>
      <c r="K79" s="122">
        <v>0</v>
      </c>
      <c r="L79" s="122">
        <v>0</v>
      </c>
      <c r="M79" s="122">
        <v>0</v>
      </c>
      <c r="N79" s="122">
        <f t="shared" si="15"/>
        <v>0</v>
      </c>
      <c r="O79" s="122">
        <v>0</v>
      </c>
      <c r="P79" s="122">
        <v>0</v>
      </c>
      <c r="Q79" s="122">
        <v>0</v>
      </c>
      <c r="R79" s="122">
        <f t="shared" si="16"/>
        <v>0</v>
      </c>
      <c r="S79" s="122">
        <v>0</v>
      </c>
      <c r="T79" s="122">
        <v>0</v>
      </c>
      <c r="U79" s="122">
        <v>0</v>
      </c>
      <c r="V79" s="122">
        <f t="shared" si="17"/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28">
        <f t="shared" si="18"/>
        <v>0</v>
      </c>
      <c r="AC79" s="122">
        <v>0</v>
      </c>
      <c r="AD79" s="122">
        <v>0</v>
      </c>
      <c r="AE79" s="27">
        <v>0</v>
      </c>
      <c r="AF79" s="27">
        <v>0</v>
      </c>
      <c r="AG79" s="123">
        <v>0</v>
      </c>
      <c r="AH79" s="170" t="s">
        <v>86</v>
      </c>
      <c r="AI79" s="261"/>
      <c r="AJ79" s="97"/>
      <c r="AK79" s="97"/>
      <c r="AL79" s="97"/>
    </row>
    <row r="80" spans="1:38" ht="16.5" customHeight="1">
      <c r="A80" s="236"/>
      <c r="B80" s="26" t="s">
        <v>155</v>
      </c>
      <c r="C80" s="148">
        <v>0</v>
      </c>
      <c r="D80" s="28">
        <f t="shared" si="13"/>
        <v>0</v>
      </c>
      <c r="E80" s="27">
        <v>0</v>
      </c>
      <c r="F80" s="27">
        <v>0</v>
      </c>
      <c r="G80" s="27">
        <v>0</v>
      </c>
      <c r="H80" s="28">
        <f t="shared" si="14"/>
        <v>0</v>
      </c>
      <c r="I80" s="122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f t="shared" si="15"/>
        <v>0</v>
      </c>
      <c r="O80" s="122">
        <v>0</v>
      </c>
      <c r="P80" s="122">
        <v>0</v>
      </c>
      <c r="Q80" s="122">
        <v>0</v>
      </c>
      <c r="R80" s="122">
        <f t="shared" si="16"/>
        <v>0</v>
      </c>
      <c r="S80" s="122">
        <v>0</v>
      </c>
      <c r="T80" s="122">
        <v>0</v>
      </c>
      <c r="U80" s="122">
        <v>0</v>
      </c>
      <c r="V80" s="122">
        <f t="shared" si="17"/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28">
        <f t="shared" si="18"/>
        <v>0</v>
      </c>
      <c r="AC80" s="122">
        <v>0</v>
      </c>
      <c r="AD80" s="122">
        <v>0</v>
      </c>
      <c r="AE80" s="27">
        <v>0</v>
      </c>
      <c r="AF80" s="27">
        <v>0</v>
      </c>
      <c r="AG80" s="123">
        <v>0</v>
      </c>
      <c r="AH80" s="170" t="s">
        <v>155</v>
      </c>
      <c r="AI80" s="261"/>
      <c r="AJ80" s="97"/>
      <c r="AK80" s="97"/>
      <c r="AL80" s="97"/>
    </row>
    <row r="81" spans="1:38" ht="16.5" customHeight="1">
      <c r="A81" s="237"/>
      <c r="B81" s="24" t="s">
        <v>84</v>
      </c>
      <c r="C81" s="149">
        <v>0</v>
      </c>
      <c r="D81" s="136">
        <f t="shared" si="13"/>
        <v>0</v>
      </c>
      <c r="E81" s="136">
        <v>0</v>
      </c>
      <c r="F81" s="136">
        <v>0</v>
      </c>
      <c r="G81" s="136">
        <v>0</v>
      </c>
      <c r="H81" s="136">
        <f t="shared" si="14"/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50">
        <f t="shared" si="15"/>
        <v>0</v>
      </c>
      <c r="O81" s="136">
        <v>0</v>
      </c>
      <c r="P81" s="136">
        <v>0</v>
      </c>
      <c r="Q81" s="136">
        <v>0</v>
      </c>
      <c r="R81" s="150">
        <f t="shared" si="16"/>
        <v>0</v>
      </c>
      <c r="S81" s="136">
        <v>0</v>
      </c>
      <c r="T81" s="136">
        <v>0</v>
      </c>
      <c r="U81" s="136">
        <v>0</v>
      </c>
      <c r="V81" s="150">
        <f t="shared" si="17"/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f t="shared" si="18"/>
        <v>0</v>
      </c>
      <c r="AC81" s="150">
        <v>0</v>
      </c>
      <c r="AD81" s="150">
        <v>0</v>
      </c>
      <c r="AE81" s="103">
        <v>0</v>
      </c>
      <c r="AF81" s="103">
        <v>0</v>
      </c>
      <c r="AG81" s="137">
        <v>0</v>
      </c>
      <c r="AH81" s="168" t="s">
        <v>84</v>
      </c>
      <c r="AI81" s="262"/>
      <c r="AJ81" s="97"/>
      <c r="AK81" s="97"/>
      <c r="AL81" s="97"/>
    </row>
    <row r="82" spans="1:33" ht="13.5" customHeight="1">
      <c r="A82" s="121"/>
      <c r="B82" s="101"/>
      <c r="C82" s="10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22"/>
      <c r="O82" s="28"/>
      <c r="P82" s="28"/>
      <c r="Q82" s="28"/>
      <c r="R82" s="122"/>
      <c r="S82" s="28"/>
      <c r="T82" s="28"/>
      <c r="U82" s="28"/>
      <c r="V82" s="122"/>
      <c r="W82" s="28"/>
      <c r="X82" s="28"/>
      <c r="Y82" s="28"/>
      <c r="Z82" s="28"/>
      <c r="AA82" s="28"/>
      <c r="AB82" s="28"/>
      <c r="AC82" s="28"/>
      <c r="AD82" s="28"/>
      <c r="AE82" s="27"/>
      <c r="AF82" s="27"/>
      <c r="AG82" s="108"/>
    </row>
    <row r="83" spans="1:33" ht="13.5" customHeight="1">
      <c r="A83" s="274"/>
      <c r="B83" s="274"/>
      <c r="C83" s="10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7"/>
      <c r="AF83" s="27"/>
      <c r="AG83" s="27"/>
    </row>
    <row r="84" spans="1:33" ht="13.5" customHeight="1">
      <c r="A84" s="101"/>
      <c r="B84" s="101"/>
      <c r="C84" s="10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7"/>
      <c r="AF84" s="27"/>
      <c r="AG84" s="27"/>
    </row>
    <row r="85" ht="13.5" customHeight="1">
      <c r="A85" s="151"/>
    </row>
    <row r="86" ht="13.5" customHeight="1">
      <c r="A86" s="151"/>
    </row>
    <row r="87" ht="13.5" customHeight="1">
      <c r="A87" s="151"/>
    </row>
    <row r="88" ht="13.5" customHeight="1">
      <c r="A88" s="151"/>
    </row>
  </sheetData>
  <sheetProtection/>
  <mergeCells count="27">
    <mergeCell ref="A5:B5"/>
    <mergeCell ref="H4:M5"/>
    <mergeCell ref="C4:C5"/>
    <mergeCell ref="A22:A25"/>
    <mergeCell ref="A26:A36"/>
    <mergeCell ref="A83:B83"/>
    <mergeCell ref="A68:A81"/>
    <mergeCell ref="A37:A43"/>
    <mergeCell ref="A44:A49"/>
    <mergeCell ref="A50:A59"/>
    <mergeCell ref="AI68:AI81"/>
    <mergeCell ref="AI37:AI43"/>
    <mergeCell ref="AI44:AI49"/>
    <mergeCell ref="AI50:AI59"/>
    <mergeCell ref="AI60:AI67"/>
    <mergeCell ref="A1:Q1"/>
    <mergeCell ref="A12:A21"/>
    <mergeCell ref="AI22:AI25"/>
    <mergeCell ref="A60:A67"/>
    <mergeCell ref="D4:G5"/>
    <mergeCell ref="AI12:AI21"/>
    <mergeCell ref="AB4:AG5"/>
    <mergeCell ref="AI26:AI36"/>
    <mergeCell ref="N4:Q5"/>
    <mergeCell ref="R4:U5"/>
    <mergeCell ref="AH5:AI5"/>
    <mergeCell ref="V4:AA5"/>
  </mergeCells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7" r:id="rId1"/>
  <colBreaks count="1" manualBreakCount="1">
    <brk id="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佐藤　みゆき</cp:lastModifiedBy>
  <cp:lastPrinted>2020-01-23T05:36:22Z</cp:lastPrinted>
  <dcterms:created xsi:type="dcterms:W3CDTF">2015-10-29T09:29:39Z</dcterms:created>
  <dcterms:modified xsi:type="dcterms:W3CDTF">2020-02-28T10:40:42Z</dcterms:modified>
  <cp:category/>
  <cp:version/>
  <cp:contentType/>
  <cp:contentStatus/>
</cp:coreProperties>
</file>