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720" windowWidth="15480" windowHeight="5010" tabRatio="875" activeTab="0"/>
  </bookViews>
  <sheets>
    <sheet name="分析第７表" sheetId="1" r:id="rId1"/>
  </sheets>
  <definedNames>
    <definedName name="_xlnm.Print_Area" localSheetId="0">'分析第７表'!$A$1:$AN$53</definedName>
  </definedNames>
  <calcPr fullCalcOnLoad="1"/>
</workbook>
</file>

<file path=xl/sharedStrings.xml><?xml version="1.0" encoding="utf-8"?>
<sst xmlns="http://schemas.openxmlformats.org/spreadsheetml/2006/main" count="363" uniqueCount="78">
  <si>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</si>
  <si>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</si>
  <si>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</si>
  <si>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</si>
  <si>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</si>
  <si>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</si>
  <si>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</si>
  <si>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</si>
  <si>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</si>
  <si>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</si>
  <si>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</si>
  <si>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</si>
  <si>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</si>
  <si>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</si>
  <si>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</si>
  <si>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</si>
  <si>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</si>
  <si>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</si>
  <si>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</si>
  <si>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</si>
  <si>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</si>
  <si>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1,000 人 以 上</t>
  </si>
  <si>
    <t>年 初 在 庫 額</t>
  </si>
  <si>
    <t>年 末 在 庫 額</t>
  </si>
  <si>
    <t>年 間 増 減 額</t>
  </si>
  <si>
    <t>増  減  率</t>
  </si>
  <si>
    <t>年末在庫額</t>
  </si>
  <si>
    <t xml:space="preserve">  構成比（％）</t>
  </si>
  <si>
    <t xml:space="preserve">   構成比 （％）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</si>
  <si>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</si>
  <si>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</si>
  <si>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</si>
  <si>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</si>
  <si>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</si>
  <si>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</si>
  <si>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</si>
  <si>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</si>
  <si>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</si>
  <si>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</si>
  <si>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</si>
  <si>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</si>
  <si>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</si>
  <si>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</si>
  <si>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</si>
  <si>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</si>
  <si>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</si>
  <si>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</si>
  <si>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</si>
  <si>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</si>
  <si>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</si>
  <si>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</si>
  <si>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</si>
  <si>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</si>
  <si>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</si>
  <si>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</si>
  <si>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</si>
  <si>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（％）</t>
  </si>
  <si>
    <t>(万円)</t>
  </si>
  <si>
    <t xml:space="preserve"> （中規模層）</t>
  </si>
  <si>
    <t xml:space="preserve"> （大規模層）</t>
  </si>
  <si>
    <t>仙南</t>
  </si>
  <si>
    <t>仙台都市</t>
  </si>
  <si>
    <t>大崎</t>
  </si>
  <si>
    <t>栗原</t>
  </si>
  <si>
    <t>登米</t>
  </si>
  <si>
    <t>石巻</t>
  </si>
  <si>
    <t>気仙沼・本吉</t>
  </si>
  <si>
    <t>合計</t>
  </si>
  <si>
    <t xml:space="preserve"> 30　  ～   49人</t>
  </si>
  <si>
    <t xml:space="preserve"> 50　  ～   99人</t>
  </si>
  <si>
    <t>(第７表　つづき）</t>
  </si>
  <si>
    <t>300　  ～  499人</t>
  </si>
  <si>
    <t>500　  ～  999人</t>
  </si>
  <si>
    <t>100　  ～  199人</t>
  </si>
  <si>
    <t>200　  ～  299人</t>
  </si>
  <si>
    <t>第７表　産業中分類別，従業者規模別，広域圏別，在庫額（在庫額合計，製造品在庫額，半製品・</t>
  </si>
  <si>
    <t>仕掛品在庫額，原材料・燃料在庫額）（従業者30人以上の事業所）</t>
  </si>
  <si>
    <t>ⅹ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</si>
</sst>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</numFmts>
  <fonts count="16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200" fontId="6" fillId="0" borderId="0" xfId="0" applyNumberFormat="1" applyFont="1" applyFill="1" applyBorder="1" applyAlignment="1">
      <alignment vertical="center"/>
    </xf>
    <xf numFmtId="201" fontId="6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top"/>
    </xf>
    <xf numFmtId="0" fontId="6" fillId="0" borderId="6" xfId="0" applyFont="1" applyFill="1" applyBorder="1" applyAlignment="1">
      <alignment horizontal="centerContinuous" vertical="top"/>
    </xf>
    <xf numFmtId="0" fontId="6" fillId="0" borderId="7" xfId="0" applyFont="1" applyFill="1" applyBorder="1" applyAlignment="1">
      <alignment horizontal="centerContinuous" vertical="top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6" fillId="0" borderId="1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0" fontId="6" fillId="0" borderId="6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Continuous" vertical="top"/>
    </xf>
    <xf numFmtId="0" fontId="6" fillId="0" borderId="6" xfId="0" applyFont="1" applyFill="1" applyBorder="1" applyAlignment="1">
      <alignment vertical="top"/>
    </xf>
    <xf numFmtId="0" fontId="7" fillId="0" borderId="8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/>
      <protection/>
    </xf>
    <xf numFmtId="0" fontId="7" fillId="0" borderId="0" xfId="21" applyFont="1" applyFill="1" applyBorder="1" applyAlignment="1">
      <alignment horizontal="left" vertical="center"/>
      <protection/>
    </xf>
    <xf numFmtId="178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 shrinkToFit="1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7" fillId="0" borderId="8" xfId="21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vertical="center" shrinkToFit="1"/>
    </xf>
    <xf numFmtId="179" fontId="6" fillId="0" borderId="11" xfId="0" applyNumberFormat="1" applyFont="1" applyFill="1" applyBorder="1" applyAlignment="1">
      <alignment vertical="center" shrinkToFit="1"/>
    </xf>
    <xf numFmtId="180" fontId="6" fillId="0" borderId="11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/>
    </xf>
    <xf numFmtId="0" fontId="8" fillId="0" borderId="8" xfId="0" applyFont="1" applyFill="1" applyBorder="1" applyAlignment="1">
      <alignment horizontal="distributed"/>
    </xf>
    <xf numFmtId="0" fontId="6" fillId="0" borderId="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４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152400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10763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152400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10763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5</xdr:row>
      <xdr:rowOff>190500</xdr:rowOff>
    </xdr:from>
    <xdr:to>
      <xdr:col>0</xdr:col>
      <xdr:colOff>0</xdr:colOff>
      <xdr:row>6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107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4</xdr:col>
      <xdr:colOff>9525</xdr:colOff>
      <xdr:row>8</xdr:row>
      <xdr:rowOff>0</xdr:rowOff>
    </xdr:to>
    <xdr:sp>
      <xdr:nvSpPr>
        <xdr:cNvPr id="22" name="テキスト 129"/>
        <xdr:cNvSpPr txBox="1">
          <a:spLocks noChangeArrowheads="1"/>
        </xdr:cNvSpPr>
      </xdr:nvSpPr>
      <xdr:spPr>
        <a:xfrm>
          <a:off x="161925" y="1409700"/>
          <a:ext cx="1352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23" name="テキスト 136"/>
        <xdr:cNvSpPr txBox="1">
          <a:spLocks noChangeArrowheads="1"/>
        </xdr:cNvSpPr>
      </xdr:nvSpPr>
      <xdr:spPr>
        <a:xfrm>
          <a:off x="14601825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24" name="テキスト 138"/>
        <xdr:cNvSpPr txBox="1">
          <a:spLocks noChangeArrowheads="1"/>
        </xdr:cNvSpPr>
      </xdr:nvSpPr>
      <xdr:spPr>
        <a:xfrm>
          <a:off x="14601825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25" name="テキスト 139"/>
        <xdr:cNvSpPr txBox="1">
          <a:spLocks noChangeArrowheads="1"/>
        </xdr:cNvSpPr>
      </xdr:nvSpPr>
      <xdr:spPr>
        <a:xfrm>
          <a:off x="14601825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26" name="テキスト 141"/>
        <xdr:cNvSpPr txBox="1">
          <a:spLocks noChangeArrowheads="1"/>
        </xdr:cNvSpPr>
      </xdr:nvSpPr>
      <xdr:spPr>
        <a:xfrm>
          <a:off x="14601825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27" name="テキスト 142"/>
        <xdr:cNvSpPr txBox="1">
          <a:spLocks noChangeArrowheads="1"/>
        </xdr:cNvSpPr>
      </xdr:nvSpPr>
      <xdr:spPr>
        <a:xfrm>
          <a:off x="14601825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28" name="テキスト 144"/>
        <xdr:cNvSpPr txBox="1">
          <a:spLocks noChangeArrowheads="1"/>
        </xdr:cNvSpPr>
      </xdr:nvSpPr>
      <xdr:spPr>
        <a:xfrm>
          <a:off x="14601825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9" name="テキスト 160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" name="テキスト 161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" name="テキスト 162"/>
        <xdr:cNvSpPr txBox="1">
          <a:spLocks noChangeArrowheads="1"/>
        </xdr:cNvSpPr>
      </xdr:nvSpPr>
      <xdr:spPr>
        <a:xfrm>
          <a:off x="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4</xdr:col>
      <xdr:colOff>38100</xdr:colOff>
      <xdr:row>8</xdr:row>
      <xdr:rowOff>0</xdr:rowOff>
    </xdr:to>
    <xdr:sp>
      <xdr:nvSpPr>
        <xdr:cNvPr id="32" name="テキスト 163"/>
        <xdr:cNvSpPr txBox="1">
          <a:spLocks noChangeArrowheads="1"/>
        </xdr:cNvSpPr>
      </xdr:nvSpPr>
      <xdr:spPr>
        <a:xfrm>
          <a:off x="200025" y="1409700"/>
          <a:ext cx="1343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4</xdr:col>
      <xdr:colOff>38100</xdr:colOff>
      <xdr:row>8</xdr:row>
      <xdr:rowOff>0</xdr:rowOff>
    </xdr:to>
    <xdr:sp>
      <xdr:nvSpPr>
        <xdr:cNvPr id="33" name="テキスト 164"/>
        <xdr:cNvSpPr txBox="1">
          <a:spLocks noChangeArrowheads="1"/>
        </xdr:cNvSpPr>
      </xdr:nvSpPr>
      <xdr:spPr>
        <a:xfrm>
          <a:off x="200025" y="1409700"/>
          <a:ext cx="1343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16</xdr:col>
      <xdr:colOff>76200</xdr:colOff>
      <xdr:row>8</xdr:row>
      <xdr:rowOff>0</xdr:rowOff>
    </xdr:from>
    <xdr:to>
      <xdr:col>18</xdr:col>
      <xdr:colOff>990600</xdr:colOff>
      <xdr:row>8</xdr:row>
      <xdr:rowOff>0</xdr:rowOff>
    </xdr:to>
    <xdr:sp>
      <xdr:nvSpPr>
        <xdr:cNvPr id="34" name="テキスト 166"/>
        <xdr:cNvSpPr txBox="1">
          <a:spLocks noChangeArrowheads="1"/>
        </xdr:cNvSpPr>
      </xdr:nvSpPr>
      <xdr:spPr>
        <a:xfrm>
          <a:off x="14839950" y="140970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16</xdr:col>
      <xdr:colOff>76200</xdr:colOff>
      <xdr:row>8</xdr:row>
      <xdr:rowOff>0</xdr:rowOff>
    </xdr:from>
    <xdr:to>
      <xdr:col>18</xdr:col>
      <xdr:colOff>990600</xdr:colOff>
      <xdr:row>8</xdr:row>
      <xdr:rowOff>0</xdr:rowOff>
    </xdr:to>
    <xdr:sp>
      <xdr:nvSpPr>
        <xdr:cNvPr id="35" name="テキスト 167"/>
        <xdr:cNvSpPr txBox="1">
          <a:spLocks noChangeArrowheads="1"/>
        </xdr:cNvSpPr>
      </xdr:nvSpPr>
      <xdr:spPr>
        <a:xfrm>
          <a:off x="14839950" y="140970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16</xdr:col>
      <xdr:colOff>76200</xdr:colOff>
      <xdr:row>8</xdr:row>
      <xdr:rowOff>0</xdr:rowOff>
    </xdr:from>
    <xdr:to>
      <xdr:col>18</xdr:col>
      <xdr:colOff>990600</xdr:colOff>
      <xdr:row>8</xdr:row>
      <xdr:rowOff>0</xdr:rowOff>
    </xdr:to>
    <xdr:sp>
      <xdr:nvSpPr>
        <xdr:cNvPr id="36" name="テキスト 168"/>
        <xdr:cNvSpPr txBox="1">
          <a:spLocks noChangeArrowheads="1"/>
        </xdr:cNvSpPr>
      </xdr:nvSpPr>
      <xdr:spPr>
        <a:xfrm>
          <a:off x="14839950" y="140970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10</xdr:col>
      <xdr:colOff>0</xdr:colOff>
      <xdr:row>4</xdr:row>
      <xdr:rowOff>161925</xdr:rowOff>
    </xdr:to>
    <xdr:sp>
      <xdr:nvSpPr>
        <xdr:cNvPr id="37" name="テキスト 177"/>
        <xdr:cNvSpPr txBox="1">
          <a:spLocks noChangeArrowheads="1"/>
        </xdr:cNvSpPr>
      </xdr:nvSpPr>
      <xdr:spPr>
        <a:xfrm>
          <a:off x="1609725" y="504825"/>
          <a:ext cx="65151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在　    　庫　    　額　    　合　    　計</a:t>
          </a:r>
        </a:p>
      </xdr:txBody>
    </xdr:sp>
    <xdr:clientData/>
  </xdr:twoCellAnchor>
  <xdr:twoCellAnchor>
    <xdr:from>
      <xdr:col>16</xdr:col>
      <xdr:colOff>95250</xdr:colOff>
      <xdr:row>8</xdr:row>
      <xdr:rowOff>0</xdr:rowOff>
    </xdr:from>
    <xdr:to>
      <xdr:col>19</xdr:col>
      <xdr:colOff>9525</xdr:colOff>
      <xdr:row>8</xdr:row>
      <xdr:rowOff>0</xdr:rowOff>
    </xdr:to>
    <xdr:sp>
      <xdr:nvSpPr>
        <xdr:cNvPr id="38" name="テキスト 180"/>
        <xdr:cNvSpPr txBox="1">
          <a:spLocks noChangeArrowheads="1"/>
        </xdr:cNvSpPr>
      </xdr:nvSpPr>
      <xdr:spPr>
        <a:xfrm>
          <a:off x="14859000" y="1409700"/>
          <a:ext cx="1409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4</xdr:col>
      <xdr:colOff>38100</xdr:colOff>
      <xdr:row>8</xdr:row>
      <xdr:rowOff>0</xdr:rowOff>
    </xdr:to>
    <xdr:sp>
      <xdr:nvSpPr>
        <xdr:cNvPr id="39" name="テキスト 202"/>
        <xdr:cNvSpPr txBox="1">
          <a:spLocks noChangeArrowheads="1"/>
        </xdr:cNvSpPr>
      </xdr:nvSpPr>
      <xdr:spPr>
        <a:xfrm>
          <a:off x="200025" y="1409700"/>
          <a:ext cx="1343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" name="Line 41"/>
        <xdr:cNvSpPr>
          <a:spLocks/>
        </xdr:cNvSpPr>
      </xdr:nvSpPr>
      <xdr:spPr>
        <a:xfrm flipH="1">
          <a:off x="0" y="1409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" name="Line 42"/>
        <xdr:cNvSpPr>
          <a:spLocks/>
        </xdr:cNvSpPr>
      </xdr:nvSpPr>
      <xdr:spPr>
        <a:xfrm>
          <a:off x="0" y="1409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15</xdr:col>
      <xdr:colOff>0</xdr:colOff>
      <xdr:row>4</xdr:row>
      <xdr:rowOff>161925</xdr:rowOff>
    </xdr:to>
    <xdr:sp>
      <xdr:nvSpPr>
        <xdr:cNvPr id="42" name="テキスト 220"/>
        <xdr:cNvSpPr txBox="1">
          <a:spLocks noChangeArrowheads="1"/>
        </xdr:cNvSpPr>
      </xdr:nvSpPr>
      <xdr:spPr>
        <a:xfrm>
          <a:off x="8124825" y="504825"/>
          <a:ext cx="64770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製　　　造　　　品　　　在　　　庫　　　額</a:t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43" name="テキスト 221"/>
        <xdr:cNvSpPr txBox="1">
          <a:spLocks noChangeArrowheads="1"/>
        </xdr:cNvSpPr>
      </xdr:nvSpPr>
      <xdr:spPr>
        <a:xfrm>
          <a:off x="16611600" y="140970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35</xdr:col>
      <xdr:colOff>0</xdr:colOff>
      <xdr:row>8</xdr:row>
      <xdr:rowOff>0</xdr:rowOff>
    </xdr:from>
    <xdr:to>
      <xdr:col>35</xdr:col>
      <xdr:colOff>0</xdr:colOff>
      <xdr:row>8</xdr:row>
      <xdr:rowOff>0</xdr:rowOff>
    </xdr:to>
    <xdr:sp>
      <xdr:nvSpPr>
        <xdr:cNvPr id="44" name="テキスト 222"/>
        <xdr:cNvSpPr txBox="1">
          <a:spLocks noChangeArrowheads="1"/>
        </xdr:cNvSpPr>
      </xdr:nvSpPr>
      <xdr:spPr>
        <a:xfrm>
          <a:off x="3076575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35</xdr:col>
      <xdr:colOff>0</xdr:colOff>
      <xdr:row>8</xdr:row>
      <xdr:rowOff>0</xdr:rowOff>
    </xdr:from>
    <xdr:to>
      <xdr:col>35</xdr:col>
      <xdr:colOff>0</xdr:colOff>
      <xdr:row>8</xdr:row>
      <xdr:rowOff>0</xdr:rowOff>
    </xdr:to>
    <xdr:sp>
      <xdr:nvSpPr>
        <xdr:cNvPr id="45" name="テキスト 223"/>
        <xdr:cNvSpPr txBox="1">
          <a:spLocks noChangeArrowheads="1"/>
        </xdr:cNvSpPr>
      </xdr:nvSpPr>
      <xdr:spPr>
        <a:xfrm>
          <a:off x="30765750" y="1409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35</xdr:col>
      <xdr:colOff>0</xdr:colOff>
      <xdr:row>5</xdr:row>
      <xdr:rowOff>0</xdr:rowOff>
    </xdr:from>
    <xdr:to>
      <xdr:col>35</xdr:col>
      <xdr:colOff>0</xdr:colOff>
      <xdr:row>6</xdr:row>
      <xdr:rowOff>0</xdr:rowOff>
    </xdr:to>
    <xdr:sp>
      <xdr:nvSpPr>
        <xdr:cNvPr id="46" name="テキスト 224"/>
        <xdr:cNvSpPr txBox="1">
          <a:spLocks noChangeArrowheads="1"/>
        </xdr:cNvSpPr>
      </xdr:nvSpPr>
      <xdr:spPr>
        <a:xfrm>
          <a:off x="30765750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35</xdr:col>
      <xdr:colOff>0</xdr:colOff>
      <xdr:row>5</xdr:row>
      <xdr:rowOff>0</xdr:rowOff>
    </xdr:from>
    <xdr:to>
      <xdr:col>35</xdr:col>
      <xdr:colOff>0</xdr:colOff>
      <xdr:row>6</xdr:row>
      <xdr:rowOff>0</xdr:rowOff>
    </xdr:to>
    <xdr:sp>
      <xdr:nvSpPr>
        <xdr:cNvPr id="47" name="テキスト 225"/>
        <xdr:cNvSpPr txBox="1">
          <a:spLocks noChangeArrowheads="1"/>
        </xdr:cNvSpPr>
      </xdr:nvSpPr>
      <xdr:spPr>
        <a:xfrm>
          <a:off x="30765750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35</xdr:col>
      <xdr:colOff>0</xdr:colOff>
      <xdr:row>5</xdr:row>
      <xdr:rowOff>0</xdr:rowOff>
    </xdr:from>
    <xdr:to>
      <xdr:col>35</xdr:col>
      <xdr:colOff>0</xdr:colOff>
      <xdr:row>6</xdr:row>
      <xdr:rowOff>0</xdr:rowOff>
    </xdr:to>
    <xdr:sp>
      <xdr:nvSpPr>
        <xdr:cNvPr id="48" name="テキスト 226"/>
        <xdr:cNvSpPr txBox="1">
          <a:spLocks noChangeArrowheads="1"/>
        </xdr:cNvSpPr>
      </xdr:nvSpPr>
      <xdr:spPr>
        <a:xfrm>
          <a:off x="30765750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35</xdr:col>
      <xdr:colOff>0</xdr:colOff>
      <xdr:row>5</xdr:row>
      <xdr:rowOff>0</xdr:rowOff>
    </xdr:from>
    <xdr:to>
      <xdr:col>35</xdr:col>
      <xdr:colOff>0</xdr:colOff>
      <xdr:row>6</xdr:row>
      <xdr:rowOff>0</xdr:rowOff>
    </xdr:to>
    <xdr:sp>
      <xdr:nvSpPr>
        <xdr:cNvPr id="49" name="テキスト 227"/>
        <xdr:cNvSpPr txBox="1">
          <a:spLocks noChangeArrowheads="1"/>
        </xdr:cNvSpPr>
      </xdr:nvSpPr>
      <xdr:spPr>
        <a:xfrm>
          <a:off x="30765750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21</xdr:col>
      <xdr:colOff>47625</xdr:colOff>
      <xdr:row>8</xdr:row>
      <xdr:rowOff>0</xdr:rowOff>
    </xdr:from>
    <xdr:to>
      <xdr:col>24</xdr:col>
      <xdr:colOff>38100</xdr:colOff>
      <xdr:row>8</xdr:row>
      <xdr:rowOff>0</xdr:rowOff>
    </xdr:to>
    <xdr:sp>
      <xdr:nvSpPr>
        <xdr:cNvPr id="50" name="テキスト 228"/>
        <xdr:cNvSpPr txBox="1">
          <a:spLocks noChangeArrowheads="1"/>
        </xdr:cNvSpPr>
      </xdr:nvSpPr>
      <xdr:spPr>
        <a:xfrm>
          <a:off x="16649700" y="1409700"/>
          <a:ext cx="1323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21</xdr:col>
      <xdr:colOff>47625</xdr:colOff>
      <xdr:row>8</xdr:row>
      <xdr:rowOff>0</xdr:rowOff>
    </xdr:from>
    <xdr:to>
      <xdr:col>24</xdr:col>
      <xdr:colOff>38100</xdr:colOff>
      <xdr:row>8</xdr:row>
      <xdr:rowOff>0</xdr:rowOff>
    </xdr:to>
    <xdr:sp>
      <xdr:nvSpPr>
        <xdr:cNvPr id="51" name="テキスト 229"/>
        <xdr:cNvSpPr txBox="1">
          <a:spLocks noChangeArrowheads="1"/>
        </xdr:cNvSpPr>
      </xdr:nvSpPr>
      <xdr:spPr>
        <a:xfrm>
          <a:off x="16649700" y="1409700"/>
          <a:ext cx="1323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36</xdr:col>
      <xdr:colOff>76200</xdr:colOff>
      <xdr:row>8</xdr:row>
      <xdr:rowOff>0</xdr:rowOff>
    </xdr:from>
    <xdr:to>
      <xdr:col>38</xdr:col>
      <xdr:colOff>990600</xdr:colOff>
      <xdr:row>8</xdr:row>
      <xdr:rowOff>0</xdr:rowOff>
    </xdr:to>
    <xdr:sp>
      <xdr:nvSpPr>
        <xdr:cNvPr id="52" name="テキスト 230"/>
        <xdr:cNvSpPr txBox="1">
          <a:spLocks noChangeArrowheads="1"/>
        </xdr:cNvSpPr>
      </xdr:nvSpPr>
      <xdr:spPr>
        <a:xfrm>
          <a:off x="30965775" y="1409700"/>
          <a:ext cx="1400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36</xdr:col>
      <xdr:colOff>76200</xdr:colOff>
      <xdr:row>8</xdr:row>
      <xdr:rowOff>0</xdr:rowOff>
    </xdr:from>
    <xdr:to>
      <xdr:col>38</xdr:col>
      <xdr:colOff>990600</xdr:colOff>
      <xdr:row>8</xdr:row>
      <xdr:rowOff>0</xdr:rowOff>
    </xdr:to>
    <xdr:sp>
      <xdr:nvSpPr>
        <xdr:cNvPr id="53" name="テキスト 231"/>
        <xdr:cNvSpPr txBox="1">
          <a:spLocks noChangeArrowheads="1"/>
        </xdr:cNvSpPr>
      </xdr:nvSpPr>
      <xdr:spPr>
        <a:xfrm>
          <a:off x="30965775" y="1409700"/>
          <a:ext cx="1400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36</xdr:col>
      <xdr:colOff>76200</xdr:colOff>
      <xdr:row>8</xdr:row>
      <xdr:rowOff>0</xdr:rowOff>
    </xdr:from>
    <xdr:to>
      <xdr:col>38</xdr:col>
      <xdr:colOff>990600</xdr:colOff>
      <xdr:row>8</xdr:row>
      <xdr:rowOff>0</xdr:rowOff>
    </xdr:to>
    <xdr:sp>
      <xdr:nvSpPr>
        <xdr:cNvPr id="54" name="テキスト 232"/>
        <xdr:cNvSpPr txBox="1">
          <a:spLocks noChangeArrowheads="1"/>
        </xdr:cNvSpPr>
      </xdr:nvSpPr>
      <xdr:spPr>
        <a:xfrm>
          <a:off x="30965775" y="1409700"/>
          <a:ext cx="1400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30</xdr:col>
      <xdr:colOff>0</xdr:colOff>
      <xdr:row>4</xdr:row>
      <xdr:rowOff>161925</xdr:rowOff>
    </xdr:to>
    <xdr:sp>
      <xdr:nvSpPr>
        <xdr:cNvPr id="55" name="テキスト 233"/>
        <xdr:cNvSpPr txBox="1">
          <a:spLocks noChangeArrowheads="1"/>
        </xdr:cNvSpPr>
      </xdr:nvSpPr>
      <xdr:spPr>
        <a:xfrm>
          <a:off x="18002250" y="504825"/>
          <a:ext cx="63627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半　　製　　品　・　仕　　掛　　品　　在　　庫　　額</a:t>
          </a:r>
        </a:p>
      </xdr:txBody>
    </xdr:sp>
    <xdr:clientData/>
  </xdr:twoCellAnchor>
  <xdr:twoCellAnchor>
    <xdr:from>
      <xdr:col>36</xdr:col>
      <xdr:colOff>95250</xdr:colOff>
      <xdr:row>8</xdr:row>
      <xdr:rowOff>0</xdr:rowOff>
    </xdr:from>
    <xdr:to>
      <xdr:col>39</xdr:col>
      <xdr:colOff>9525</xdr:colOff>
      <xdr:row>8</xdr:row>
      <xdr:rowOff>0</xdr:rowOff>
    </xdr:to>
    <xdr:sp>
      <xdr:nvSpPr>
        <xdr:cNvPr id="56" name="テキスト 234"/>
        <xdr:cNvSpPr txBox="1">
          <a:spLocks noChangeArrowheads="1"/>
        </xdr:cNvSpPr>
      </xdr:nvSpPr>
      <xdr:spPr>
        <a:xfrm>
          <a:off x="30984825" y="1409700"/>
          <a:ext cx="1495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21</xdr:col>
      <xdr:colOff>47625</xdr:colOff>
      <xdr:row>8</xdr:row>
      <xdr:rowOff>0</xdr:rowOff>
    </xdr:from>
    <xdr:to>
      <xdr:col>24</xdr:col>
      <xdr:colOff>38100</xdr:colOff>
      <xdr:row>8</xdr:row>
      <xdr:rowOff>0</xdr:rowOff>
    </xdr:to>
    <xdr:sp>
      <xdr:nvSpPr>
        <xdr:cNvPr id="57" name="テキスト 236"/>
        <xdr:cNvSpPr txBox="1">
          <a:spLocks noChangeArrowheads="1"/>
        </xdr:cNvSpPr>
      </xdr:nvSpPr>
      <xdr:spPr>
        <a:xfrm>
          <a:off x="16649700" y="1409700"/>
          <a:ext cx="1323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0</xdr:colOff>
      <xdr:row>4</xdr:row>
      <xdr:rowOff>161925</xdr:rowOff>
    </xdr:to>
    <xdr:sp>
      <xdr:nvSpPr>
        <xdr:cNvPr id="58" name="テキスト 238"/>
        <xdr:cNvSpPr txBox="1">
          <a:spLocks noChangeArrowheads="1"/>
        </xdr:cNvSpPr>
      </xdr:nvSpPr>
      <xdr:spPr>
        <a:xfrm>
          <a:off x="24364950" y="504825"/>
          <a:ext cx="64008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原　　材　　料　・　燃　　料　　在　　庫　　額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59" name="テキスト 136"/>
        <xdr:cNvSpPr txBox="1">
          <a:spLocks noChangeArrowheads="1"/>
        </xdr:cNvSpPr>
      </xdr:nvSpPr>
      <xdr:spPr>
        <a:xfrm>
          <a:off x="14601825" y="14192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60" name="テキスト 138"/>
        <xdr:cNvSpPr txBox="1">
          <a:spLocks noChangeArrowheads="1"/>
        </xdr:cNvSpPr>
      </xdr:nvSpPr>
      <xdr:spPr>
        <a:xfrm>
          <a:off x="14601825" y="14192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</xdr:col>
      <xdr:colOff>47625</xdr:colOff>
      <xdr:row>34</xdr:row>
      <xdr:rowOff>0</xdr:rowOff>
    </xdr:from>
    <xdr:to>
      <xdr:col>4</xdr:col>
      <xdr:colOff>38100</xdr:colOff>
      <xdr:row>34</xdr:row>
      <xdr:rowOff>0</xdr:rowOff>
    </xdr:to>
    <xdr:sp>
      <xdr:nvSpPr>
        <xdr:cNvPr id="61" name="テキスト 163"/>
        <xdr:cNvSpPr txBox="1">
          <a:spLocks noChangeArrowheads="1"/>
        </xdr:cNvSpPr>
      </xdr:nvSpPr>
      <xdr:spPr>
        <a:xfrm>
          <a:off x="200025" y="6610350"/>
          <a:ext cx="1343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</xdr:col>
      <xdr:colOff>47625</xdr:colOff>
      <xdr:row>34</xdr:row>
      <xdr:rowOff>0</xdr:rowOff>
    </xdr:from>
    <xdr:to>
      <xdr:col>4</xdr:col>
      <xdr:colOff>38100</xdr:colOff>
      <xdr:row>34</xdr:row>
      <xdr:rowOff>0</xdr:rowOff>
    </xdr:to>
    <xdr:sp>
      <xdr:nvSpPr>
        <xdr:cNvPr id="62" name="テキスト 164"/>
        <xdr:cNvSpPr txBox="1">
          <a:spLocks noChangeArrowheads="1"/>
        </xdr:cNvSpPr>
      </xdr:nvSpPr>
      <xdr:spPr>
        <a:xfrm>
          <a:off x="200025" y="6610350"/>
          <a:ext cx="1343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16</xdr:col>
      <xdr:colOff>76200</xdr:colOff>
      <xdr:row>34</xdr:row>
      <xdr:rowOff>0</xdr:rowOff>
    </xdr:from>
    <xdr:to>
      <xdr:col>18</xdr:col>
      <xdr:colOff>990600</xdr:colOff>
      <xdr:row>34</xdr:row>
      <xdr:rowOff>0</xdr:rowOff>
    </xdr:to>
    <xdr:sp>
      <xdr:nvSpPr>
        <xdr:cNvPr id="63" name="テキスト 166"/>
        <xdr:cNvSpPr txBox="1">
          <a:spLocks noChangeArrowheads="1"/>
        </xdr:cNvSpPr>
      </xdr:nvSpPr>
      <xdr:spPr>
        <a:xfrm>
          <a:off x="14839950" y="661035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16</xdr:col>
      <xdr:colOff>76200</xdr:colOff>
      <xdr:row>34</xdr:row>
      <xdr:rowOff>0</xdr:rowOff>
    </xdr:from>
    <xdr:to>
      <xdr:col>18</xdr:col>
      <xdr:colOff>990600</xdr:colOff>
      <xdr:row>34</xdr:row>
      <xdr:rowOff>0</xdr:rowOff>
    </xdr:to>
    <xdr:sp>
      <xdr:nvSpPr>
        <xdr:cNvPr id="64" name="テキスト 167"/>
        <xdr:cNvSpPr txBox="1">
          <a:spLocks noChangeArrowheads="1"/>
        </xdr:cNvSpPr>
      </xdr:nvSpPr>
      <xdr:spPr>
        <a:xfrm>
          <a:off x="14839950" y="661035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16</xdr:col>
      <xdr:colOff>76200</xdr:colOff>
      <xdr:row>34</xdr:row>
      <xdr:rowOff>0</xdr:rowOff>
    </xdr:from>
    <xdr:to>
      <xdr:col>18</xdr:col>
      <xdr:colOff>990600</xdr:colOff>
      <xdr:row>34</xdr:row>
      <xdr:rowOff>0</xdr:rowOff>
    </xdr:to>
    <xdr:sp>
      <xdr:nvSpPr>
        <xdr:cNvPr id="65" name="テキスト 168"/>
        <xdr:cNvSpPr txBox="1">
          <a:spLocks noChangeArrowheads="1"/>
        </xdr:cNvSpPr>
      </xdr:nvSpPr>
      <xdr:spPr>
        <a:xfrm>
          <a:off x="14839950" y="661035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</xdr:col>
      <xdr:colOff>47625</xdr:colOff>
      <xdr:row>34</xdr:row>
      <xdr:rowOff>0</xdr:rowOff>
    </xdr:from>
    <xdr:to>
      <xdr:col>4</xdr:col>
      <xdr:colOff>38100</xdr:colOff>
      <xdr:row>34</xdr:row>
      <xdr:rowOff>0</xdr:rowOff>
    </xdr:to>
    <xdr:sp>
      <xdr:nvSpPr>
        <xdr:cNvPr id="66" name="テキスト 202"/>
        <xdr:cNvSpPr txBox="1">
          <a:spLocks noChangeArrowheads="1"/>
        </xdr:cNvSpPr>
      </xdr:nvSpPr>
      <xdr:spPr>
        <a:xfrm>
          <a:off x="200025" y="6610350"/>
          <a:ext cx="1343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20</xdr:col>
      <xdr:colOff>0</xdr:colOff>
      <xdr:row>9</xdr:row>
      <xdr:rowOff>0</xdr:rowOff>
    </xdr:to>
    <xdr:sp>
      <xdr:nvSpPr>
        <xdr:cNvPr id="67" name="テキスト 221"/>
        <xdr:cNvSpPr txBox="1">
          <a:spLocks noChangeArrowheads="1"/>
        </xdr:cNvSpPr>
      </xdr:nvSpPr>
      <xdr:spPr>
        <a:xfrm>
          <a:off x="16335375" y="14097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68" name="テキスト 228"/>
        <xdr:cNvSpPr txBox="1">
          <a:spLocks noChangeArrowheads="1"/>
        </xdr:cNvSpPr>
      </xdr:nvSpPr>
      <xdr:spPr>
        <a:xfrm>
          <a:off x="16335375" y="6610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69" name="テキスト 229"/>
        <xdr:cNvSpPr txBox="1">
          <a:spLocks noChangeArrowheads="1"/>
        </xdr:cNvSpPr>
      </xdr:nvSpPr>
      <xdr:spPr>
        <a:xfrm>
          <a:off x="16335375" y="6610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70" name="テキスト 236"/>
        <xdr:cNvSpPr txBox="1">
          <a:spLocks noChangeArrowheads="1"/>
        </xdr:cNvSpPr>
      </xdr:nvSpPr>
      <xdr:spPr>
        <a:xfrm>
          <a:off x="16335375" y="6610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71" name="テキスト 136"/>
        <xdr:cNvSpPr txBox="1">
          <a:spLocks noChangeArrowheads="1"/>
        </xdr:cNvSpPr>
      </xdr:nvSpPr>
      <xdr:spPr>
        <a:xfrm>
          <a:off x="30765750" y="14192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72" name="テキスト 138"/>
        <xdr:cNvSpPr txBox="1">
          <a:spLocks noChangeArrowheads="1"/>
        </xdr:cNvSpPr>
      </xdr:nvSpPr>
      <xdr:spPr>
        <a:xfrm>
          <a:off x="30765750" y="14192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21</xdr:col>
      <xdr:colOff>47625</xdr:colOff>
      <xdr:row>34</xdr:row>
      <xdr:rowOff>0</xdr:rowOff>
    </xdr:from>
    <xdr:to>
      <xdr:col>24</xdr:col>
      <xdr:colOff>38100</xdr:colOff>
      <xdr:row>34</xdr:row>
      <xdr:rowOff>0</xdr:rowOff>
    </xdr:to>
    <xdr:sp>
      <xdr:nvSpPr>
        <xdr:cNvPr id="73" name="テキスト 163"/>
        <xdr:cNvSpPr txBox="1">
          <a:spLocks noChangeArrowheads="1"/>
        </xdr:cNvSpPr>
      </xdr:nvSpPr>
      <xdr:spPr>
        <a:xfrm>
          <a:off x="16649700" y="6610350"/>
          <a:ext cx="1323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21</xdr:col>
      <xdr:colOff>47625</xdr:colOff>
      <xdr:row>34</xdr:row>
      <xdr:rowOff>0</xdr:rowOff>
    </xdr:from>
    <xdr:to>
      <xdr:col>24</xdr:col>
      <xdr:colOff>38100</xdr:colOff>
      <xdr:row>34</xdr:row>
      <xdr:rowOff>0</xdr:rowOff>
    </xdr:to>
    <xdr:sp>
      <xdr:nvSpPr>
        <xdr:cNvPr id="74" name="テキスト 164"/>
        <xdr:cNvSpPr txBox="1">
          <a:spLocks noChangeArrowheads="1"/>
        </xdr:cNvSpPr>
      </xdr:nvSpPr>
      <xdr:spPr>
        <a:xfrm>
          <a:off x="16649700" y="6610350"/>
          <a:ext cx="1323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36</xdr:col>
      <xdr:colOff>76200</xdr:colOff>
      <xdr:row>34</xdr:row>
      <xdr:rowOff>0</xdr:rowOff>
    </xdr:from>
    <xdr:to>
      <xdr:col>38</xdr:col>
      <xdr:colOff>990600</xdr:colOff>
      <xdr:row>34</xdr:row>
      <xdr:rowOff>0</xdr:rowOff>
    </xdr:to>
    <xdr:sp>
      <xdr:nvSpPr>
        <xdr:cNvPr id="75" name="テキスト 166"/>
        <xdr:cNvSpPr txBox="1">
          <a:spLocks noChangeArrowheads="1"/>
        </xdr:cNvSpPr>
      </xdr:nvSpPr>
      <xdr:spPr>
        <a:xfrm>
          <a:off x="30965775" y="6610350"/>
          <a:ext cx="1400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36</xdr:col>
      <xdr:colOff>76200</xdr:colOff>
      <xdr:row>34</xdr:row>
      <xdr:rowOff>0</xdr:rowOff>
    </xdr:from>
    <xdr:to>
      <xdr:col>38</xdr:col>
      <xdr:colOff>990600</xdr:colOff>
      <xdr:row>34</xdr:row>
      <xdr:rowOff>0</xdr:rowOff>
    </xdr:to>
    <xdr:sp>
      <xdr:nvSpPr>
        <xdr:cNvPr id="76" name="テキスト 167"/>
        <xdr:cNvSpPr txBox="1">
          <a:spLocks noChangeArrowheads="1"/>
        </xdr:cNvSpPr>
      </xdr:nvSpPr>
      <xdr:spPr>
        <a:xfrm>
          <a:off x="30965775" y="6610350"/>
          <a:ext cx="1400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36</xdr:col>
      <xdr:colOff>76200</xdr:colOff>
      <xdr:row>34</xdr:row>
      <xdr:rowOff>0</xdr:rowOff>
    </xdr:from>
    <xdr:to>
      <xdr:col>38</xdr:col>
      <xdr:colOff>990600</xdr:colOff>
      <xdr:row>34</xdr:row>
      <xdr:rowOff>0</xdr:rowOff>
    </xdr:to>
    <xdr:sp>
      <xdr:nvSpPr>
        <xdr:cNvPr id="77" name="テキスト 168"/>
        <xdr:cNvSpPr txBox="1">
          <a:spLocks noChangeArrowheads="1"/>
        </xdr:cNvSpPr>
      </xdr:nvSpPr>
      <xdr:spPr>
        <a:xfrm>
          <a:off x="30965775" y="6610350"/>
          <a:ext cx="1400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21</xdr:col>
      <xdr:colOff>47625</xdr:colOff>
      <xdr:row>34</xdr:row>
      <xdr:rowOff>0</xdr:rowOff>
    </xdr:from>
    <xdr:to>
      <xdr:col>24</xdr:col>
      <xdr:colOff>38100</xdr:colOff>
      <xdr:row>34</xdr:row>
      <xdr:rowOff>0</xdr:rowOff>
    </xdr:to>
    <xdr:sp>
      <xdr:nvSpPr>
        <xdr:cNvPr id="78" name="テキスト 202"/>
        <xdr:cNvSpPr txBox="1">
          <a:spLocks noChangeArrowheads="1"/>
        </xdr:cNvSpPr>
      </xdr:nvSpPr>
      <xdr:spPr>
        <a:xfrm>
          <a:off x="16649700" y="6610350"/>
          <a:ext cx="1323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133350</xdr:colOff>
      <xdr:row>3</xdr:row>
      <xdr:rowOff>57150</xdr:rowOff>
    </xdr:from>
    <xdr:to>
      <xdr:col>3</xdr:col>
      <xdr:colOff>1047750</xdr:colOff>
      <xdr:row>6</xdr:row>
      <xdr:rowOff>114300</xdr:rowOff>
    </xdr:to>
    <xdr:grpSp>
      <xdr:nvGrpSpPr>
        <xdr:cNvPr id="79" name="Group 89"/>
        <xdr:cNvGrpSpPr>
          <a:grpSpLocks/>
        </xdr:cNvGrpSpPr>
      </xdr:nvGrpSpPr>
      <xdr:grpSpPr>
        <a:xfrm>
          <a:off x="133350" y="561975"/>
          <a:ext cx="1323975" cy="628650"/>
          <a:chOff x="11" y="59"/>
          <a:chExt cx="116" cy="66"/>
        </a:xfrm>
        <a:solidFill>
          <a:srgbClr val="FFFFFF"/>
        </a:solidFill>
      </xdr:grpSpPr>
      <xdr:sp>
        <xdr:nvSpPr>
          <xdr:cNvPr id="80" name="テキスト 194"/>
          <xdr:cNvSpPr txBox="1">
            <a:spLocks noChangeArrowheads="1"/>
          </xdr:cNvSpPr>
        </xdr:nvSpPr>
        <xdr:spPr>
          <a:xfrm>
            <a:off x="11" y="59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産業中分類</a:t>
            </a:r>
          </a:p>
        </xdr:txBody>
      </xdr:sp>
      <xdr:sp>
        <xdr:nvSpPr>
          <xdr:cNvPr id="81" name="テキスト 195"/>
          <xdr:cNvSpPr txBox="1">
            <a:spLocks noChangeArrowheads="1"/>
          </xdr:cNvSpPr>
        </xdr:nvSpPr>
        <xdr:spPr>
          <a:xfrm>
            <a:off x="11" y="82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従業者規模</a:t>
            </a:r>
          </a:p>
        </xdr:txBody>
      </xdr:sp>
      <xdr:sp>
        <xdr:nvSpPr>
          <xdr:cNvPr id="82" name="テキスト 196"/>
          <xdr:cNvSpPr txBox="1">
            <a:spLocks noChangeArrowheads="1"/>
          </xdr:cNvSpPr>
        </xdr:nvSpPr>
        <xdr:spPr>
          <a:xfrm>
            <a:off x="11" y="106"/>
            <a:ext cx="116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広域圏</a:t>
            </a:r>
          </a:p>
        </xdr:txBody>
      </xdr:sp>
    </xdr:grpSp>
    <xdr:clientData/>
  </xdr:twoCellAnchor>
  <xdr:twoCellAnchor>
    <xdr:from>
      <xdr:col>16</xdr:col>
      <xdr:colOff>123825</xdr:colOff>
      <xdr:row>3</xdr:row>
      <xdr:rowOff>57150</xdr:rowOff>
    </xdr:from>
    <xdr:to>
      <xdr:col>18</xdr:col>
      <xdr:colOff>1047750</xdr:colOff>
      <xdr:row>6</xdr:row>
      <xdr:rowOff>114300</xdr:rowOff>
    </xdr:to>
    <xdr:grpSp>
      <xdr:nvGrpSpPr>
        <xdr:cNvPr id="83" name="Group 90"/>
        <xdr:cNvGrpSpPr>
          <a:grpSpLocks/>
        </xdr:cNvGrpSpPr>
      </xdr:nvGrpSpPr>
      <xdr:grpSpPr>
        <a:xfrm>
          <a:off x="14887575" y="561975"/>
          <a:ext cx="1323975" cy="628650"/>
          <a:chOff x="11" y="59"/>
          <a:chExt cx="116" cy="66"/>
        </a:xfrm>
        <a:solidFill>
          <a:srgbClr val="FFFFFF"/>
        </a:solidFill>
      </xdr:grpSpPr>
      <xdr:sp>
        <xdr:nvSpPr>
          <xdr:cNvPr id="84" name="テキスト 194"/>
          <xdr:cNvSpPr txBox="1">
            <a:spLocks noChangeArrowheads="1"/>
          </xdr:cNvSpPr>
        </xdr:nvSpPr>
        <xdr:spPr>
          <a:xfrm>
            <a:off x="11" y="59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産業中分類</a:t>
            </a:r>
          </a:p>
        </xdr:txBody>
      </xdr:sp>
      <xdr:sp>
        <xdr:nvSpPr>
          <xdr:cNvPr id="85" name="テキスト 195"/>
          <xdr:cNvSpPr txBox="1">
            <a:spLocks noChangeArrowheads="1"/>
          </xdr:cNvSpPr>
        </xdr:nvSpPr>
        <xdr:spPr>
          <a:xfrm>
            <a:off x="11" y="82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従業者規模</a:t>
            </a:r>
          </a:p>
        </xdr:txBody>
      </xdr:sp>
      <xdr:sp>
        <xdr:nvSpPr>
          <xdr:cNvPr id="86" name="テキスト 196"/>
          <xdr:cNvSpPr txBox="1">
            <a:spLocks noChangeArrowheads="1"/>
          </xdr:cNvSpPr>
        </xdr:nvSpPr>
        <xdr:spPr>
          <a:xfrm>
            <a:off x="11" y="106"/>
            <a:ext cx="116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広域圏</a:t>
            </a:r>
          </a:p>
        </xdr:txBody>
      </xdr:sp>
    </xdr:grpSp>
    <xdr:clientData/>
  </xdr:twoCellAnchor>
  <xdr:twoCellAnchor>
    <xdr:from>
      <xdr:col>20</xdr:col>
      <xdr:colOff>219075</xdr:colOff>
      <xdr:row>3</xdr:row>
      <xdr:rowOff>66675</xdr:rowOff>
    </xdr:from>
    <xdr:to>
      <xdr:col>23</xdr:col>
      <xdr:colOff>1047750</xdr:colOff>
      <xdr:row>6</xdr:row>
      <xdr:rowOff>123825</xdr:rowOff>
    </xdr:to>
    <xdr:grpSp>
      <xdr:nvGrpSpPr>
        <xdr:cNvPr id="87" name="Group 94"/>
        <xdr:cNvGrpSpPr>
          <a:grpSpLocks/>
        </xdr:cNvGrpSpPr>
      </xdr:nvGrpSpPr>
      <xdr:grpSpPr>
        <a:xfrm>
          <a:off x="16554450" y="571500"/>
          <a:ext cx="1323975" cy="628650"/>
          <a:chOff x="11" y="59"/>
          <a:chExt cx="116" cy="66"/>
        </a:xfrm>
        <a:solidFill>
          <a:srgbClr val="FFFFFF"/>
        </a:solidFill>
      </xdr:grpSpPr>
      <xdr:sp>
        <xdr:nvSpPr>
          <xdr:cNvPr id="88" name="テキスト 194"/>
          <xdr:cNvSpPr txBox="1">
            <a:spLocks noChangeArrowheads="1"/>
          </xdr:cNvSpPr>
        </xdr:nvSpPr>
        <xdr:spPr>
          <a:xfrm>
            <a:off x="11" y="59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産業中分類</a:t>
            </a:r>
          </a:p>
        </xdr:txBody>
      </xdr:sp>
      <xdr:sp>
        <xdr:nvSpPr>
          <xdr:cNvPr id="89" name="テキスト 195"/>
          <xdr:cNvSpPr txBox="1">
            <a:spLocks noChangeArrowheads="1"/>
          </xdr:cNvSpPr>
        </xdr:nvSpPr>
        <xdr:spPr>
          <a:xfrm>
            <a:off x="11" y="82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従業者規模</a:t>
            </a:r>
          </a:p>
        </xdr:txBody>
      </xdr:sp>
      <xdr:sp>
        <xdr:nvSpPr>
          <xdr:cNvPr id="90" name="テキスト 196"/>
          <xdr:cNvSpPr txBox="1">
            <a:spLocks noChangeArrowheads="1"/>
          </xdr:cNvSpPr>
        </xdr:nvSpPr>
        <xdr:spPr>
          <a:xfrm>
            <a:off x="11" y="106"/>
            <a:ext cx="116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広域圏</a:t>
            </a:r>
          </a:p>
        </xdr:txBody>
      </xdr:sp>
    </xdr:grpSp>
    <xdr:clientData/>
  </xdr:twoCellAnchor>
  <xdr:twoCellAnchor>
    <xdr:from>
      <xdr:col>36</xdr:col>
      <xdr:colOff>171450</xdr:colOff>
      <xdr:row>3</xdr:row>
      <xdr:rowOff>66675</xdr:rowOff>
    </xdr:from>
    <xdr:to>
      <xdr:col>38</xdr:col>
      <xdr:colOff>1000125</xdr:colOff>
      <xdr:row>6</xdr:row>
      <xdr:rowOff>123825</xdr:rowOff>
    </xdr:to>
    <xdr:grpSp>
      <xdr:nvGrpSpPr>
        <xdr:cNvPr id="91" name="Group 98"/>
        <xdr:cNvGrpSpPr>
          <a:grpSpLocks/>
        </xdr:cNvGrpSpPr>
      </xdr:nvGrpSpPr>
      <xdr:grpSpPr>
        <a:xfrm>
          <a:off x="31061025" y="571500"/>
          <a:ext cx="1314450" cy="628650"/>
          <a:chOff x="11" y="59"/>
          <a:chExt cx="116" cy="66"/>
        </a:xfrm>
        <a:solidFill>
          <a:srgbClr val="FFFFFF"/>
        </a:solidFill>
      </xdr:grpSpPr>
      <xdr:sp>
        <xdr:nvSpPr>
          <xdr:cNvPr id="92" name="テキスト 194"/>
          <xdr:cNvSpPr txBox="1">
            <a:spLocks noChangeArrowheads="1"/>
          </xdr:cNvSpPr>
        </xdr:nvSpPr>
        <xdr:spPr>
          <a:xfrm>
            <a:off x="11" y="59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産業中分類</a:t>
            </a:r>
          </a:p>
        </xdr:txBody>
      </xdr:sp>
      <xdr:sp>
        <xdr:nvSpPr>
          <xdr:cNvPr id="93" name="テキスト 195"/>
          <xdr:cNvSpPr txBox="1">
            <a:spLocks noChangeArrowheads="1"/>
          </xdr:cNvSpPr>
        </xdr:nvSpPr>
        <xdr:spPr>
          <a:xfrm>
            <a:off x="11" y="82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従業者規模</a:t>
            </a:r>
          </a:p>
        </xdr:txBody>
      </xdr:sp>
      <xdr:sp>
        <xdr:nvSpPr>
          <xdr:cNvPr id="94" name="テキスト 196"/>
          <xdr:cNvSpPr txBox="1">
            <a:spLocks noChangeArrowheads="1"/>
          </xdr:cNvSpPr>
        </xdr:nvSpPr>
        <xdr:spPr>
          <a:xfrm>
            <a:off x="11" y="106"/>
            <a:ext cx="116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広域圏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/>
  <dimension ref="A1:AN56"/>
  <sheetViews>
    <sheetView showGridLines="0" tabSelected="1" zoomScaleSheetLayoutView="75" workbookViewId="0" topLeftCell="A1">
      <selection activeCell="A1" sqref="A1"/>
    </sheetView>
  </sheetViews>
  <sheetFormatPr defaultColWidth="8.66015625" defaultRowHeight="18"/>
  <cols>
    <col min="1" max="1" width="1.328125" style="6" customWidth="1"/>
    <col min="2" max="2" width="1.91015625" style="6" customWidth="1"/>
    <col min="3" max="3" width="0.33203125" style="6" customWidth="1"/>
    <col min="4" max="4" width="9.58203125" style="6" customWidth="1"/>
    <col min="5" max="5" width="0.91796875" style="6" customWidth="1"/>
    <col min="6" max="7" width="12.16015625" style="6" customWidth="1"/>
    <col min="8" max="8" width="10.66015625" style="6" customWidth="1"/>
    <col min="9" max="10" width="11" style="6" customWidth="1"/>
    <col min="11" max="12" width="12.16015625" style="6" customWidth="1"/>
    <col min="13" max="13" width="10.66015625" style="6" customWidth="1"/>
    <col min="14" max="14" width="11" style="6" customWidth="1"/>
    <col min="15" max="15" width="10.66015625" style="6" customWidth="1"/>
    <col min="16" max="16" width="1.40625" style="53" customWidth="1"/>
    <col min="17" max="17" width="3.16015625" style="6" customWidth="1"/>
    <col min="18" max="18" width="0.33203125" style="6" customWidth="1"/>
    <col min="19" max="19" width="9.58203125" style="6" customWidth="1"/>
    <col min="20" max="20" width="0.6640625" style="6" customWidth="1"/>
    <col min="21" max="21" width="2.33203125" style="7" customWidth="1"/>
    <col min="22" max="22" width="0.91796875" style="7" customWidth="1"/>
    <col min="23" max="23" width="1.07421875" style="7" customWidth="1"/>
    <col min="24" max="24" width="9.66015625" style="7" customWidth="1"/>
    <col min="25" max="25" width="0.58203125" style="7" customWidth="1"/>
    <col min="26" max="27" width="12.16015625" style="6" customWidth="1"/>
    <col min="28" max="28" width="10.66015625" style="6" customWidth="1"/>
    <col min="29" max="29" width="9.08203125" style="6" customWidth="1"/>
    <col min="30" max="30" width="11.58203125" style="6" customWidth="1"/>
    <col min="31" max="33" width="12.16015625" style="6" customWidth="1"/>
    <col min="34" max="34" width="8.83203125" style="6" customWidth="1"/>
    <col min="35" max="35" width="10.66015625" style="6" customWidth="1"/>
    <col min="36" max="36" width="1.07421875" style="6" customWidth="1"/>
    <col min="37" max="37" width="3.16015625" style="6" customWidth="1"/>
    <col min="38" max="38" width="1.07421875" style="6" customWidth="1"/>
    <col min="39" max="39" width="9.58203125" style="6" customWidth="1"/>
    <col min="40" max="40" width="1.07421875" style="6" customWidth="1"/>
    <col min="41" max="16384" width="8.83203125" style="6" customWidth="1"/>
  </cols>
  <sheetData>
    <row r="1" spans="1:25" s="5" customFormat="1" ht="15" customHeight="1">
      <c r="A1" s="4" t="s">
        <v>75</v>
      </c>
      <c r="K1" s="4" t="s">
        <v>76</v>
      </c>
      <c r="P1" s="54"/>
      <c r="U1" s="4" t="s">
        <v>70</v>
      </c>
      <c r="V1" s="55"/>
      <c r="W1" s="55"/>
      <c r="X1" s="55"/>
      <c r="Y1" s="55"/>
    </row>
    <row r="2" ht="15" customHeight="1"/>
    <row r="3" ht="9.75" customHeight="1"/>
    <row r="4" spans="1:40" s="15" customFormat="1" ht="15" customHeight="1">
      <c r="A4" s="8"/>
      <c r="B4" s="9"/>
      <c r="C4" s="9"/>
      <c r="D4" s="9"/>
      <c r="E4" s="10"/>
      <c r="F4" s="11"/>
      <c r="G4" s="11"/>
      <c r="H4" s="11"/>
      <c r="I4" s="11"/>
      <c r="J4" s="12"/>
      <c r="K4" s="13"/>
      <c r="L4" s="11"/>
      <c r="M4" s="11"/>
      <c r="N4" s="11"/>
      <c r="O4" s="11"/>
      <c r="P4" s="14"/>
      <c r="Q4" s="9"/>
      <c r="R4" s="9"/>
      <c r="S4" s="9"/>
      <c r="T4" s="9"/>
      <c r="U4" s="8"/>
      <c r="V4" s="9"/>
      <c r="W4" s="9"/>
      <c r="X4" s="9"/>
      <c r="Y4" s="10"/>
      <c r="Z4" s="11"/>
      <c r="AA4" s="11"/>
      <c r="AB4" s="11"/>
      <c r="AC4" s="11"/>
      <c r="AD4" s="12"/>
      <c r="AE4" s="13"/>
      <c r="AF4" s="11"/>
      <c r="AG4" s="11"/>
      <c r="AH4" s="11"/>
      <c r="AI4" s="11"/>
      <c r="AJ4" s="14"/>
      <c r="AK4" s="9"/>
      <c r="AL4" s="9"/>
      <c r="AM4" s="9"/>
      <c r="AN4" s="9"/>
    </row>
    <row r="5" spans="5:36" s="15" customFormat="1" ht="15" customHeight="1">
      <c r="E5" s="16"/>
      <c r="F5" s="17"/>
      <c r="G5" s="18"/>
      <c r="H5" s="18"/>
      <c r="I5" s="18"/>
      <c r="J5" s="19"/>
      <c r="K5" s="52"/>
      <c r="L5" s="18"/>
      <c r="M5" s="18"/>
      <c r="N5" s="18"/>
      <c r="O5" s="18"/>
      <c r="P5" s="56"/>
      <c r="Y5" s="16"/>
      <c r="Z5" s="17"/>
      <c r="AA5" s="18"/>
      <c r="AB5" s="18"/>
      <c r="AC5" s="18"/>
      <c r="AD5" s="19"/>
      <c r="AE5" s="52"/>
      <c r="AF5" s="18"/>
      <c r="AG5" s="18"/>
      <c r="AH5" s="18"/>
      <c r="AI5" s="18"/>
      <c r="AJ5" s="56"/>
    </row>
    <row r="6" spans="1:40" s="21" customFormat="1" ht="15" customHeight="1">
      <c r="A6" s="15"/>
      <c r="B6" s="15"/>
      <c r="C6" s="15"/>
      <c r="D6" s="15"/>
      <c r="E6" s="16"/>
      <c r="F6" s="57" t="s">
        <v>22</v>
      </c>
      <c r="G6" s="57" t="s">
        <v>23</v>
      </c>
      <c r="H6" s="57" t="s">
        <v>24</v>
      </c>
      <c r="I6" s="57" t="s">
        <v>25</v>
      </c>
      <c r="J6" s="57" t="s">
        <v>26</v>
      </c>
      <c r="K6" s="57" t="s">
        <v>22</v>
      </c>
      <c r="L6" s="57" t="s">
        <v>23</v>
      </c>
      <c r="M6" s="57" t="s">
        <v>24</v>
      </c>
      <c r="N6" s="57" t="s">
        <v>25</v>
      </c>
      <c r="O6" s="58" t="s">
        <v>26</v>
      </c>
      <c r="P6" s="59"/>
      <c r="Q6" s="15"/>
      <c r="R6" s="15"/>
      <c r="S6" s="15"/>
      <c r="T6" s="15"/>
      <c r="U6" s="15"/>
      <c r="V6" s="15"/>
      <c r="W6" s="15"/>
      <c r="X6" s="15"/>
      <c r="Y6" s="16"/>
      <c r="Z6" s="57" t="s">
        <v>22</v>
      </c>
      <c r="AA6" s="57" t="s">
        <v>23</v>
      </c>
      <c r="AB6" s="57" t="s">
        <v>24</v>
      </c>
      <c r="AC6" s="57" t="s">
        <v>25</v>
      </c>
      <c r="AD6" s="57" t="s">
        <v>26</v>
      </c>
      <c r="AE6" s="57" t="s">
        <v>22</v>
      </c>
      <c r="AF6" s="57" t="s">
        <v>23</v>
      </c>
      <c r="AG6" s="57" t="s">
        <v>24</v>
      </c>
      <c r="AH6" s="57" t="s">
        <v>25</v>
      </c>
      <c r="AI6" s="58" t="s">
        <v>26</v>
      </c>
      <c r="AJ6" s="59"/>
      <c r="AK6" s="15"/>
      <c r="AL6" s="15"/>
      <c r="AM6" s="15"/>
      <c r="AN6" s="15"/>
    </row>
    <row r="7" spans="1:40" s="21" customFormat="1" ht="15" customHeight="1">
      <c r="A7" s="23"/>
      <c r="B7" s="6"/>
      <c r="C7" s="23"/>
      <c r="D7" s="23"/>
      <c r="E7" s="24"/>
      <c r="F7" s="60" t="s">
        <v>57</v>
      </c>
      <c r="G7" s="60" t="s">
        <v>57</v>
      </c>
      <c r="H7" s="60" t="s">
        <v>57</v>
      </c>
      <c r="I7" s="61" t="s">
        <v>56</v>
      </c>
      <c r="J7" s="62" t="s">
        <v>27</v>
      </c>
      <c r="K7" s="60" t="s">
        <v>57</v>
      </c>
      <c r="L7" s="60" t="s">
        <v>57</v>
      </c>
      <c r="M7" s="60" t="s">
        <v>57</v>
      </c>
      <c r="N7" s="61" t="s">
        <v>56</v>
      </c>
      <c r="O7" s="20" t="s">
        <v>28</v>
      </c>
      <c r="P7" s="63"/>
      <c r="Q7" s="6"/>
      <c r="R7" s="23"/>
      <c r="S7" s="23"/>
      <c r="T7" s="23"/>
      <c r="U7" s="23"/>
      <c r="V7" s="6"/>
      <c r="W7" s="23"/>
      <c r="X7" s="23"/>
      <c r="Y7" s="24"/>
      <c r="Z7" s="60" t="s">
        <v>57</v>
      </c>
      <c r="AA7" s="60" t="s">
        <v>57</v>
      </c>
      <c r="AB7" s="60" t="s">
        <v>57</v>
      </c>
      <c r="AC7" s="61" t="s">
        <v>56</v>
      </c>
      <c r="AD7" s="62" t="s">
        <v>27</v>
      </c>
      <c r="AE7" s="60" t="s">
        <v>57</v>
      </c>
      <c r="AF7" s="60" t="s">
        <v>57</v>
      </c>
      <c r="AG7" s="60" t="s">
        <v>57</v>
      </c>
      <c r="AH7" s="61" t="s">
        <v>56</v>
      </c>
      <c r="AI7" s="20" t="s">
        <v>28</v>
      </c>
      <c r="AJ7" s="63"/>
      <c r="AK7" s="6"/>
      <c r="AL7" s="23"/>
      <c r="AM7" s="23"/>
      <c r="AN7" s="23"/>
    </row>
    <row r="8" spans="1:40" ht="11.25" customHeight="1">
      <c r="A8" s="7"/>
      <c r="B8" s="25"/>
      <c r="C8" s="7"/>
      <c r="D8" s="7"/>
      <c r="E8" s="26"/>
      <c r="F8" s="7"/>
      <c r="G8" s="7"/>
      <c r="H8" s="7"/>
      <c r="I8" s="7"/>
      <c r="J8" s="7"/>
      <c r="K8" s="7"/>
      <c r="L8" s="7"/>
      <c r="M8" s="7"/>
      <c r="N8" s="7"/>
      <c r="O8" s="7"/>
      <c r="P8" s="28"/>
      <c r="Q8" s="27"/>
      <c r="R8" s="25"/>
      <c r="S8" s="7"/>
      <c r="T8" s="7"/>
      <c r="V8" s="25"/>
      <c r="Y8" s="26"/>
      <c r="Z8" s="7"/>
      <c r="AA8" s="7"/>
      <c r="AB8" s="7"/>
      <c r="AC8" s="7"/>
      <c r="AD8" s="7"/>
      <c r="AE8" s="7"/>
      <c r="AF8" s="7"/>
      <c r="AG8" s="7"/>
      <c r="AH8" s="7"/>
      <c r="AI8" s="7"/>
      <c r="AJ8" s="28"/>
      <c r="AK8" s="27"/>
      <c r="AL8" s="25"/>
      <c r="AM8" s="7"/>
      <c r="AN8" s="7"/>
    </row>
    <row r="9" spans="1:40" s="36" customFormat="1" ht="15.75" customHeight="1">
      <c r="A9" s="29"/>
      <c r="B9" s="80" t="s">
        <v>67</v>
      </c>
      <c r="C9" s="80"/>
      <c r="D9" s="80"/>
      <c r="E9" s="30"/>
      <c r="F9" s="31">
        <v>27184753</v>
      </c>
      <c r="G9" s="31">
        <v>28419848</v>
      </c>
      <c r="H9" s="32">
        <f>G9-F9</f>
        <v>1235095</v>
      </c>
      <c r="I9" s="33">
        <f>ROUND(H9/F9,3)*100</f>
        <v>4.5</v>
      </c>
      <c r="J9" s="34">
        <f>ROUND(G9/G$9,3)*100</f>
        <v>100</v>
      </c>
      <c r="K9" s="31">
        <v>8884290</v>
      </c>
      <c r="L9" s="31">
        <v>9633091</v>
      </c>
      <c r="M9" s="32">
        <f>L9-K9</f>
        <v>748801</v>
      </c>
      <c r="N9" s="33">
        <f>ROUND(M9/K9,3)*100</f>
        <v>8.4</v>
      </c>
      <c r="O9" s="34">
        <f>ROUND(L9/L$9,3)*100</f>
        <v>100</v>
      </c>
      <c r="P9" s="35"/>
      <c r="Q9" s="81" t="s">
        <v>67</v>
      </c>
      <c r="R9" s="80"/>
      <c r="S9" s="80"/>
      <c r="T9" s="29"/>
      <c r="U9" s="29"/>
      <c r="V9" s="80" t="s">
        <v>67</v>
      </c>
      <c r="W9" s="80"/>
      <c r="X9" s="80"/>
      <c r="Y9" s="30"/>
      <c r="Z9" s="31">
        <v>9619796</v>
      </c>
      <c r="AA9" s="31">
        <v>10184336</v>
      </c>
      <c r="AB9" s="32">
        <f>AA9-Z9</f>
        <v>564540</v>
      </c>
      <c r="AC9" s="33">
        <f>ROUND(AB9/Z9,3)*100</f>
        <v>5.8999999999999995</v>
      </c>
      <c r="AD9" s="34">
        <f>ROUND(AA9/AA$9,3)*100</f>
        <v>100</v>
      </c>
      <c r="AE9" s="31">
        <v>8680667</v>
      </c>
      <c r="AF9" s="31">
        <v>8602421</v>
      </c>
      <c r="AG9" s="32">
        <f>AF9-AE9</f>
        <v>-78246</v>
      </c>
      <c r="AH9" s="33">
        <f>ROUND(AG9/AE9,3)*100</f>
        <v>-0.8999999999999999</v>
      </c>
      <c r="AI9" s="34">
        <f>ROUND(AF9/AF$9,3)*100</f>
        <v>100</v>
      </c>
      <c r="AJ9" s="35"/>
      <c r="AK9" s="81" t="s">
        <v>67</v>
      </c>
      <c r="AL9" s="80"/>
      <c r="AM9" s="80"/>
      <c r="AN9" s="29"/>
    </row>
    <row r="10" spans="1:40" ht="15.75" customHeight="1">
      <c r="A10" s="15"/>
      <c r="B10" s="7"/>
      <c r="C10" s="7"/>
      <c r="D10" s="15"/>
      <c r="E10" s="16"/>
      <c r="F10" s="37"/>
      <c r="G10" s="37"/>
      <c r="H10" s="37"/>
      <c r="I10" s="43"/>
      <c r="J10" s="38"/>
      <c r="K10" s="37"/>
      <c r="L10" s="37"/>
      <c r="M10" s="37"/>
      <c r="N10" s="43"/>
      <c r="O10" s="38"/>
      <c r="P10" s="40"/>
      <c r="Q10" s="7"/>
      <c r="R10" s="7"/>
      <c r="S10" s="15"/>
      <c r="T10" s="15"/>
      <c r="U10" s="15"/>
      <c r="X10" s="15"/>
      <c r="Y10" s="16"/>
      <c r="Z10" s="37"/>
      <c r="AA10" s="37"/>
      <c r="AB10" s="37"/>
      <c r="AC10" s="43"/>
      <c r="AD10" s="38"/>
      <c r="AE10" s="37"/>
      <c r="AF10" s="37"/>
      <c r="AG10" s="37"/>
      <c r="AH10" s="43"/>
      <c r="AI10" s="38"/>
      <c r="AJ10" s="40"/>
      <c r="AK10" s="7"/>
      <c r="AL10" s="7"/>
      <c r="AM10" s="15"/>
      <c r="AN10" s="15"/>
    </row>
    <row r="11" spans="1:40" ht="15.75" customHeight="1">
      <c r="A11" s="15"/>
      <c r="B11" s="41" t="s">
        <v>32</v>
      </c>
      <c r="C11" s="7"/>
      <c r="D11" s="42" t="s">
        <v>0</v>
      </c>
      <c r="E11" s="16"/>
      <c r="F11" s="37">
        <v>3933220</v>
      </c>
      <c r="G11" s="37">
        <v>3945366</v>
      </c>
      <c r="H11" s="39">
        <f>G11-F11</f>
        <v>12146</v>
      </c>
      <c r="I11" s="43">
        <f>ROUND(H11/F11,3)*100</f>
        <v>0.3</v>
      </c>
      <c r="J11" s="38">
        <f>ROUND(G11/G$9,3)*100</f>
        <v>13.900000000000002</v>
      </c>
      <c r="K11" s="37">
        <v>1543168</v>
      </c>
      <c r="L11" s="37">
        <v>1532438</v>
      </c>
      <c r="M11" s="39">
        <f>L11-K11</f>
        <v>-10730</v>
      </c>
      <c r="N11" s="43">
        <f>ROUND(M11/K11,3)*100</f>
        <v>-0.7000000000000001</v>
      </c>
      <c r="O11" s="38">
        <f>ROUND(L11/L$9,3)*100</f>
        <v>15.9</v>
      </c>
      <c r="P11" s="45"/>
      <c r="Q11" s="41" t="s">
        <v>32</v>
      </c>
      <c r="R11" s="7"/>
      <c r="S11" s="42" t="s">
        <v>0</v>
      </c>
      <c r="T11" s="15"/>
      <c r="U11" s="15"/>
      <c r="V11" s="41" t="s">
        <v>32</v>
      </c>
      <c r="X11" s="42" t="s">
        <v>0</v>
      </c>
      <c r="Y11" s="16"/>
      <c r="Z11" s="37">
        <v>253643</v>
      </c>
      <c r="AA11" s="37">
        <v>226096</v>
      </c>
      <c r="AB11" s="39">
        <f>AA11-Z11</f>
        <v>-27547</v>
      </c>
      <c r="AC11" s="43">
        <f>ROUND(AB11/Z11,3)*100</f>
        <v>-10.9</v>
      </c>
      <c r="AD11" s="38">
        <f>ROUND(AA11/AA$9,3)*100</f>
        <v>2.1999999999999997</v>
      </c>
      <c r="AE11" s="37">
        <v>2136409</v>
      </c>
      <c r="AF11" s="37">
        <v>2186832</v>
      </c>
      <c r="AG11" s="39">
        <f>AF11-AE11</f>
        <v>50423</v>
      </c>
      <c r="AH11" s="43">
        <f>ROUND(AG11/AE11,3)*100</f>
        <v>2.4</v>
      </c>
      <c r="AI11" s="38">
        <f>ROUND(AF11/AF$9,3)*100</f>
        <v>25.4</v>
      </c>
      <c r="AJ11" s="45"/>
      <c r="AK11" s="41" t="s">
        <v>32</v>
      </c>
      <c r="AL11" s="7"/>
      <c r="AM11" s="42" t="s">
        <v>0</v>
      </c>
      <c r="AN11" s="15"/>
    </row>
    <row r="12" spans="1:40" ht="15.75" customHeight="1">
      <c r="A12" s="15"/>
      <c r="B12" s="41" t="s">
        <v>33</v>
      </c>
      <c r="C12" s="7"/>
      <c r="D12" s="42" t="s">
        <v>1</v>
      </c>
      <c r="E12" s="16"/>
      <c r="F12" s="37">
        <v>1282881</v>
      </c>
      <c r="G12" s="37">
        <v>1331599</v>
      </c>
      <c r="H12" s="39">
        <f aca="true" t="shared" si="0" ref="H12:H52">G12-F12</f>
        <v>48718</v>
      </c>
      <c r="I12" s="43">
        <f aca="true" t="shared" si="1" ref="I12:I52">ROUND(H12/F12,3)*100</f>
        <v>3.8</v>
      </c>
      <c r="J12" s="38">
        <f aca="true" t="shared" si="2" ref="J12:J52">ROUND(G12/G$9,3)*100</f>
        <v>4.7</v>
      </c>
      <c r="K12" s="37">
        <v>172008</v>
      </c>
      <c r="L12" s="37">
        <v>190141</v>
      </c>
      <c r="M12" s="39">
        <f aca="true" t="shared" si="3" ref="M12:M52">L12-K12</f>
        <v>18133</v>
      </c>
      <c r="N12" s="43">
        <f aca="true" t="shared" si="4" ref="N12:N52">ROUND(M12/K12,3)*100</f>
        <v>10.5</v>
      </c>
      <c r="O12" s="38">
        <f aca="true" t="shared" si="5" ref="O12:O52">ROUND(L12/L$9,3)*100</f>
        <v>2</v>
      </c>
      <c r="P12" s="45"/>
      <c r="Q12" s="41" t="s">
        <v>33</v>
      </c>
      <c r="R12" s="7"/>
      <c r="S12" s="42" t="s">
        <v>1</v>
      </c>
      <c r="T12" s="15"/>
      <c r="U12" s="15"/>
      <c r="V12" s="41" t="s">
        <v>33</v>
      </c>
      <c r="X12" s="42" t="s">
        <v>1</v>
      </c>
      <c r="Y12" s="16"/>
      <c r="Z12" s="37">
        <v>893697</v>
      </c>
      <c r="AA12" s="37">
        <v>942947</v>
      </c>
      <c r="AB12" s="39">
        <f aca="true" t="shared" si="6" ref="AB12:AB52">AA12-Z12</f>
        <v>49250</v>
      </c>
      <c r="AC12" s="43">
        <f aca="true" t="shared" si="7" ref="AC12:AC52">ROUND(AB12/Z12,3)*100</f>
        <v>5.5</v>
      </c>
      <c r="AD12" s="38">
        <f aca="true" t="shared" si="8" ref="AD12:AD52">ROUND(AA12/AA$9,3)*100</f>
        <v>9.3</v>
      </c>
      <c r="AE12" s="37">
        <v>217176</v>
      </c>
      <c r="AF12" s="37">
        <v>198511</v>
      </c>
      <c r="AG12" s="39">
        <f aca="true" t="shared" si="9" ref="AG12:AG52">AF12-AE12</f>
        <v>-18665</v>
      </c>
      <c r="AH12" s="43">
        <f aca="true" t="shared" si="10" ref="AH12:AH52">ROUND(AG12/AE12,3)*100</f>
        <v>-8.6</v>
      </c>
      <c r="AI12" s="38">
        <f aca="true" t="shared" si="11" ref="AI12:AI52">ROUND(AF12/AF$9,3)*100</f>
        <v>2.3</v>
      </c>
      <c r="AJ12" s="45"/>
      <c r="AK12" s="41" t="s">
        <v>33</v>
      </c>
      <c r="AL12" s="7"/>
      <c r="AM12" s="42" t="s">
        <v>1</v>
      </c>
      <c r="AN12" s="15"/>
    </row>
    <row r="13" spans="1:40" ht="15.75" customHeight="1">
      <c r="A13" s="15"/>
      <c r="B13" s="41" t="s">
        <v>34</v>
      </c>
      <c r="C13" s="7"/>
      <c r="D13" s="42" t="s">
        <v>2</v>
      </c>
      <c r="E13" s="16"/>
      <c r="F13" s="71" t="s">
        <v>77</v>
      </c>
      <c r="G13" s="71" t="s">
        <v>77</v>
      </c>
      <c r="H13" s="71" t="s">
        <v>77</v>
      </c>
      <c r="I13" s="71" t="s">
        <v>77</v>
      </c>
      <c r="J13" s="71" t="s">
        <v>77</v>
      </c>
      <c r="K13" s="71" t="s">
        <v>77</v>
      </c>
      <c r="L13" s="71" t="s">
        <v>77</v>
      </c>
      <c r="M13" s="71" t="s">
        <v>77</v>
      </c>
      <c r="N13" s="71" t="s">
        <v>77</v>
      </c>
      <c r="O13" s="71" t="s">
        <v>77</v>
      </c>
      <c r="P13" s="45"/>
      <c r="Q13" s="41" t="s">
        <v>34</v>
      </c>
      <c r="R13" s="7"/>
      <c r="S13" s="42" t="s">
        <v>2</v>
      </c>
      <c r="T13" s="15"/>
      <c r="U13" s="15"/>
      <c r="V13" s="41" t="s">
        <v>34</v>
      </c>
      <c r="X13" s="42" t="s">
        <v>2</v>
      </c>
      <c r="Y13" s="16"/>
      <c r="Z13" s="71" t="s">
        <v>77</v>
      </c>
      <c r="AA13" s="71" t="s">
        <v>77</v>
      </c>
      <c r="AB13" s="71" t="s">
        <v>77</v>
      </c>
      <c r="AC13" s="71" t="s">
        <v>77</v>
      </c>
      <c r="AD13" s="71" t="s">
        <v>77</v>
      </c>
      <c r="AE13" s="71" t="s">
        <v>77</v>
      </c>
      <c r="AF13" s="71" t="s">
        <v>77</v>
      </c>
      <c r="AG13" s="71" t="s">
        <v>77</v>
      </c>
      <c r="AH13" s="71" t="s">
        <v>77</v>
      </c>
      <c r="AI13" s="71" t="s">
        <v>77</v>
      </c>
      <c r="AJ13" s="45"/>
      <c r="AK13" s="41" t="s">
        <v>34</v>
      </c>
      <c r="AL13" s="7"/>
      <c r="AM13" s="42" t="s">
        <v>2</v>
      </c>
      <c r="AN13" s="15"/>
    </row>
    <row r="14" spans="1:40" ht="15.75" customHeight="1">
      <c r="A14" s="15"/>
      <c r="B14" s="41" t="s">
        <v>35</v>
      </c>
      <c r="C14" s="7"/>
      <c r="D14" s="42" t="s">
        <v>3</v>
      </c>
      <c r="E14" s="16"/>
      <c r="F14" s="37">
        <v>216220</v>
      </c>
      <c r="G14" s="37">
        <v>215120</v>
      </c>
      <c r="H14" s="39">
        <f t="shared" si="0"/>
        <v>-1100</v>
      </c>
      <c r="I14" s="43">
        <f t="shared" si="1"/>
        <v>-0.5</v>
      </c>
      <c r="J14" s="38">
        <f t="shared" si="2"/>
        <v>0.8</v>
      </c>
      <c r="K14" s="37">
        <v>64762</v>
      </c>
      <c r="L14" s="37">
        <v>67021</v>
      </c>
      <c r="M14" s="39">
        <f t="shared" si="3"/>
        <v>2259</v>
      </c>
      <c r="N14" s="43">
        <f t="shared" si="4"/>
        <v>3.5000000000000004</v>
      </c>
      <c r="O14" s="38">
        <f t="shared" si="5"/>
        <v>0.7000000000000001</v>
      </c>
      <c r="P14" s="45"/>
      <c r="Q14" s="41" t="s">
        <v>35</v>
      </c>
      <c r="R14" s="7"/>
      <c r="S14" s="42" t="s">
        <v>3</v>
      </c>
      <c r="T14" s="15"/>
      <c r="U14" s="15"/>
      <c r="V14" s="41" t="s">
        <v>35</v>
      </c>
      <c r="X14" s="42" t="s">
        <v>3</v>
      </c>
      <c r="Y14" s="16"/>
      <c r="Z14" s="37">
        <v>88157</v>
      </c>
      <c r="AA14" s="37">
        <v>79004</v>
      </c>
      <c r="AB14" s="39">
        <f t="shared" si="6"/>
        <v>-9153</v>
      </c>
      <c r="AC14" s="43">
        <f t="shared" si="7"/>
        <v>-10.4</v>
      </c>
      <c r="AD14" s="38">
        <f t="shared" si="8"/>
        <v>0.8</v>
      </c>
      <c r="AE14" s="37">
        <v>63301</v>
      </c>
      <c r="AF14" s="37">
        <v>69095</v>
      </c>
      <c r="AG14" s="39">
        <f t="shared" si="9"/>
        <v>5794</v>
      </c>
      <c r="AH14" s="43">
        <f t="shared" si="10"/>
        <v>9.2</v>
      </c>
      <c r="AI14" s="38">
        <f t="shared" si="11"/>
        <v>0.8</v>
      </c>
      <c r="AJ14" s="45"/>
      <c r="AK14" s="41" t="s">
        <v>35</v>
      </c>
      <c r="AL14" s="7"/>
      <c r="AM14" s="42" t="s">
        <v>3</v>
      </c>
      <c r="AN14" s="15"/>
    </row>
    <row r="15" spans="1:40" ht="15.75" customHeight="1">
      <c r="A15" s="15"/>
      <c r="B15" s="41" t="s">
        <v>36</v>
      </c>
      <c r="C15" s="7"/>
      <c r="D15" s="42" t="s">
        <v>4</v>
      </c>
      <c r="E15" s="16"/>
      <c r="F15" s="37">
        <v>705883</v>
      </c>
      <c r="G15" s="37">
        <v>647193</v>
      </c>
      <c r="H15" s="39">
        <f t="shared" si="0"/>
        <v>-58690</v>
      </c>
      <c r="I15" s="43">
        <f t="shared" si="1"/>
        <v>-8.3</v>
      </c>
      <c r="J15" s="38">
        <f t="shared" si="2"/>
        <v>2.3</v>
      </c>
      <c r="K15" s="37">
        <v>279949</v>
      </c>
      <c r="L15" s="37">
        <v>312127</v>
      </c>
      <c r="M15" s="39">
        <f t="shared" si="3"/>
        <v>32178</v>
      </c>
      <c r="N15" s="43">
        <f t="shared" si="4"/>
        <v>11.5</v>
      </c>
      <c r="O15" s="38">
        <f t="shared" si="5"/>
        <v>3.2</v>
      </c>
      <c r="P15" s="45"/>
      <c r="Q15" s="41" t="s">
        <v>36</v>
      </c>
      <c r="R15" s="7"/>
      <c r="S15" s="42" t="s">
        <v>4</v>
      </c>
      <c r="T15" s="15"/>
      <c r="U15" s="15"/>
      <c r="V15" s="41" t="s">
        <v>36</v>
      </c>
      <c r="X15" s="42" t="s">
        <v>4</v>
      </c>
      <c r="Y15" s="16"/>
      <c r="Z15" s="37">
        <v>66493</v>
      </c>
      <c r="AA15" s="37">
        <v>76085</v>
      </c>
      <c r="AB15" s="39">
        <f t="shared" si="6"/>
        <v>9592</v>
      </c>
      <c r="AC15" s="43">
        <f t="shared" si="7"/>
        <v>14.399999999999999</v>
      </c>
      <c r="AD15" s="38">
        <f t="shared" si="8"/>
        <v>0.7000000000000001</v>
      </c>
      <c r="AE15" s="37">
        <v>359441</v>
      </c>
      <c r="AF15" s="37">
        <v>258981</v>
      </c>
      <c r="AG15" s="39">
        <f t="shared" si="9"/>
        <v>-100460</v>
      </c>
      <c r="AH15" s="43">
        <f t="shared" si="10"/>
        <v>-27.900000000000002</v>
      </c>
      <c r="AI15" s="38">
        <f t="shared" si="11"/>
        <v>3</v>
      </c>
      <c r="AJ15" s="45"/>
      <c r="AK15" s="41" t="s">
        <v>36</v>
      </c>
      <c r="AL15" s="7"/>
      <c r="AM15" s="42" t="s">
        <v>4</v>
      </c>
      <c r="AN15" s="15"/>
    </row>
    <row r="16" spans="1:40" ht="15.75" customHeight="1">
      <c r="A16" s="15"/>
      <c r="B16" s="41" t="s">
        <v>37</v>
      </c>
      <c r="C16" s="7"/>
      <c r="D16" s="42" t="s">
        <v>5</v>
      </c>
      <c r="E16" s="16"/>
      <c r="F16" s="37">
        <v>29401</v>
      </c>
      <c r="G16" s="37">
        <v>35368</v>
      </c>
      <c r="H16" s="39">
        <f t="shared" si="0"/>
        <v>5967</v>
      </c>
      <c r="I16" s="43">
        <f t="shared" si="1"/>
        <v>20.3</v>
      </c>
      <c r="J16" s="38">
        <f t="shared" si="2"/>
        <v>0.1</v>
      </c>
      <c r="K16" s="37">
        <v>5677</v>
      </c>
      <c r="L16" s="37">
        <v>4644</v>
      </c>
      <c r="M16" s="39">
        <f t="shared" si="3"/>
        <v>-1033</v>
      </c>
      <c r="N16" s="43">
        <f t="shared" si="4"/>
        <v>-18.2</v>
      </c>
      <c r="O16" s="38">
        <f t="shared" si="5"/>
        <v>0</v>
      </c>
      <c r="P16" s="45"/>
      <c r="Q16" s="41" t="s">
        <v>37</v>
      </c>
      <c r="R16" s="7"/>
      <c r="S16" s="42" t="s">
        <v>5</v>
      </c>
      <c r="T16" s="15"/>
      <c r="U16" s="15"/>
      <c r="V16" s="41" t="s">
        <v>37</v>
      </c>
      <c r="X16" s="42" t="s">
        <v>5</v>
      </c>
      <c r="Y16" s="16"/>
      <c r="Z16" s="37">
        <v>2856</v>
      </c>
      <c r="AA16" s="37">
        <v>7521</v>
      </c>
      <c r="AB16" s="39">
        <f t="shared" si="6"/>
        <v>4665</v>
      </c>
      <c r="AC16" s="43">
        <f t="shared" si="7"/>
        <v>163.3</v>
      </c>
      <c r="AD16" s="38">
        <f t="shared" si="8"/>
        <v>0.1</v>
      </c>
      <c r="AE16" s="37">
        <v>20868</v>
      </c>
      <c r="AF16" s="37">
        <v>23203</v>
      </c>
      <c r="AG16" s="39">
        <f t="shared" si="9"/>
        <v>2335</v>
      </c>
      <c r="AH16" s="43">
        <f t="shared" si="10"/>
        <v>11.200000000000001</v>
      </c>
      <c r="AI16" s="38">
        <f t="shared" si="11"/>
        <v>0.3</v>
      </c>
      <c r="AJ16" s="45"/>
      <c r="AK16" s="41" t="s">
        <v>37</v>
      </c>
      <c r="AL16" s="7"/>
      <c r="AM16" s="42" t="s">
        <v>5</v>
      </c>
      <c r="AN16" s="15"/>
    </row>
    <row r="17" spans="1:40" ht="15.75" customHeight="1">
      <c r="A17" s="15"/>
      <c r="B17" s="41" t="s">
        <v>38</v>
      </c>
      <c r="C17" s="7"/>
      <c r="D17" s="42" t="s">
        <v>6</v>
      </c>
      <c r="E17" s="16"/>
      <c r="F17" s="37">
        <v>1499026</v>
      </c>
      <c r="G17" s="37">
        <v>1556300</v>
      </c>
      <c r="H17" s="39">
        <f t="shared" si="0"/>
        <v>57274</v>
      </c>
      <c r="I17" s="43">
        <f t="shared" si="1"/>
        <v>3.8</v>
      </c>
      <c r="J17" s="38">
        <f t="shared" si="2"/>
        <v>5.5</v>
      </c>
      <c r="K17" s="37">
        <v>925290</v>
      </c>
      <c r="L17" s="37">
        <v>912504</v>
      </c>
      <c r="M17" s="39">
        <f t="shared" si="3"/>
        <v>-12786</v>
      </c>
      <c r="N17" s="43">
        <f t="shared" si="4"/>
        <v>-1.4000000000000001</v>
      </c>
      <c r="O17" s="38">
        <f t="shared" si="5"/>
        <v>9.5</v>
      </c>
      <c r="P17" s="45"/>
      <c r="Q17" s="41" t="s">
        <v>38</v>
      </c>
      <c r="R17" s="7"/>
      <c r="S17" s="42" t="s">
        <v>6</v>
      </c>
      <c r="T17" s="15"/>
      <c r="U17" s="15"/>
      <c r="V17" s="41" t="s">
        <v>38</v>
      </c>
      <c r="X17" s="42" t="s">
        <v>6</v>
      </c>
      <c r="Y17" s="16"/>
      <c r="Z17" s="37">
        <v>135424</v>
      </c>
      <c r="AA17" s="37">
        <v>203635</v>
      </c>
      <c r="AB17" s="39">
        <f t="shared" si="6"/>
        <v>68211</v>
      </c>
      <c r="AC17" s="43">
        <f t="shared" si="7"/>
        <v>50.4</v>
      </c>
      <c r="AD17" s="38">
        <f t="shared" si="8"/>
        <v>2</v>
      </c>
      <c r="AE17" s="37">
        <v>438312</v>
      </c>
      <c r="AF17" s="37">
        <v>440161</v>
      </c>
      <c r="AG17" s="39">
        <f t="shared" si="9"/>
        <v>1849</v>
      </c>
      <c r="AH17" s="43">
        <f t="shared" si="10"/>
        <v>0.4</v>
      </c>
      <c r="AI17" s="38">
        <f t="shared" si="11"/>
        <v>5.1</v>
      </c>
      <c r="AJ17" s="45"/>
      <c r="AK17" s="41" t="s">
        <v>38</v>
      </c>
      <c r="AL17" s="7"/>
      <c r="AM17" s="42" t="s">
        <v>6</v>
      </c>
      <c r="AN17" s="15"/>
    </row>
    <row r="18" spans="1:40" ht="15.75" customHeight="1">
      <c r="A18" s="15"/>
      <c r="B18" s="41" t="s">
        <v>39</v>
      </c>
      <c r="C18" s="7"/>
      <c r="D18" s="42" t="s">
        <v>29</v>
      </c>
      <c r="E18" s="16"/>
      <c r="F18" s="37">
        <v>230909</v>
      </c>
      <c r="G18" s="37">
        <v>350982</v>
      </c>
      <c r="H18" s="39">
        <f t="shared" si="0"/>
        <v>120073</v>
      </c>
      <c r="I18" s="43">
        <f t="shared" si="1"/>
        <v>52</v>
      </c>
      <c r="J18" s="38">
        <f t="shared" si="2"/>
        <v>1.2</v>
      </c>
      <c r="K18" s="37">
        <v>99958</v>
      </c>
      <c r="L18" s="37">
        <v>158688</v>
      </c>
      <c r="M18" s="39">
        <f t="shared" si="3"/>
        <v>58730</v>
      </c>
      <c r="N18" s="43">
        <f t="shared" si="4"/>
        <v>58.8</v>
      </c>
      <c r="O18" s="38">
        <f t="shared" si="5"/>
        <v>1.6</v>
      </c>
      <c r="P18" s="45"/>
      <c r="Q18" s="41" t="s">
        <v>39</v>
      </c>
      <c r="R18" s="7"/>
      <c r="S18" s="42" t="s">
        <v>29</v>
      </c>
      <c r="T18" s="15"/>
      <c r="U18" s="15"/>
      <c r="V18" s="41" t="s">
        <v>39</v>
      </c>
      <c r="X18" s="42" t="s">
        <v>29</v>
      </c>
      <c r="Y18" s="16"/>
      <c r="Z18" s="37">
        <v>77015</v>
      </c>
      <c r="AA18" s="37">
        <v>138795</v>
      </c>
      <c r="AB18" s="39">
        <f t="shared" si="6"/>
        <v>61780</v>
      </c>
      <c r="AC18" s="43">
        <f t="shared" si="7"/>
        <v>80.2</v>
      </c>
      <c r="AD18" s="38">
        <f t="shared" si="8"/>
        <v>1.4000000000000001</v>
      </c>
      <c r="AE18" s="37">
        <v>53936</v>
      </c>
      <c r="AF18" s="37">
        <v>53499</v>
      </c>
      <c r="AG18" s="39">
        <f t="shared" si="9"/>
        <v>-437</v>
      </c>
      <c r="AH18" s="43">
        <f t="shared" si="10"/>
        <v>-0.8</v>
      </c>
      <c r="AI18" s="38">
        <f t="shared" si="11"/>
        <v>0.6</v>
      </c>
      <c r="AJ18" s="45"/>
      <c r="AK18" s="41" t="s">
        <v>39</v>
      </c>
      <c r="AL18" s="7"/>
      <c r="AM18" s="42" t="s">
        <v>29</v>
      </c>
      <c r="AN18" s="15"/>
    </row>
    <row r="19" spans="1:40" ht="15.75" customHeight="1">
      <c r="A19" s="15"/>
      <c r="B19" s="41" t="s">
        <v>40</v>
      </c>
      <c r="C19" s="7"/>
      <c r="D19" s="42" t="s">
        <v>7</v>
      </c>
      <c r="E19" s="16"/>
      <c r="F19" s="37">
        <v>646316</v>
      </c>
      <c r="G19" s="37">
        <v>790831</v>
      </c>
      <c r="H19" s="39">
        <f t="shared" si="0"/>
        <v>144515</v>
      </c>
      <c r="I19" s="43">
        <f t="shared" si="1"/>
        <v>22.400000000000002</v>
      </c>
      <c r="J19" s="38">
        <f t="shared" si="2"/>
        <v>2.8000000000000003</v>
      </c>
      <c r="K19" s="37">
        <v>343212</v>
      </c>
      <c r="L19" s="37">
        <v>379802</v>
      </c>
      <c r="M19" s="39">
        <f t="shared" si="3"/>
        <v>36590</v>
      </c>
      <c r="N19" s="43">
        <f t="shared" si="4"/>
        <v>10.7</v>
      </c>
      <c r="O19" s="38">
        <f t="shared" si="5"/>
        <v>3.9</v>
      </c>
      <c r="P19" s="45"/>
      <c r="Q19" s="41" t="s">
        <v>40</v>
      </c>
      <c r="R19" s="7"/>
      <c r="S19" s="42" t="s">
        <v>7</v>
      </c>
      <c r="T19" s="15"/>
      <c r="U19" s="15"/>
      <c r="V19" s="41" t="s">
        <v>40</v>
      </c>
      <c r="X19" s="42" t="s">
        <v>7</v>
      </c>
      <c r="Y19" s="16"/>
      <c r="Z19" s="37">
        <v>150315</v>
      </c>
      <c r="AA19" s="37">
        <v>189385</v>
      </c>
      <c r="AB19" s="39">
        <f t="shared" si="6"/>
        <v>39070</v>
      </c>
      <c r="AC19" s="43">
        <f t="shared" si="7"/>
        <v>26</v>
      </c>
      <c r="AD19" s="38">
        <f t="shared" si="8"/>
        <v>1.9</v>
      </c>
      <c r="AE19" s="37">
        <v>152789</v>
      </c>
      <c r="AF19" s="37">
        <v>221644</v>
      </c>
      <c r="AG19" s="39">
        <f t="shared" si="9"/>
        <v>68855</v>
      </c>
      <c r="AH19" s="43">
        <f t="shared" si="10"/>
        <v>45.1</v>
      </c>
      <c r="AI19" s="38">
        <f t="shared" si="11"/>
        <v>2.6</v>
      </c>
      <c r="AJ19" s="45"/>
      <c r="AK19" s="41" t="s">
        <v>40</v>
      </c>
      <c r="AL19" s="7"/>
      <c r="AM19" s="42" t="s">
        <v>7</v>
      </c>
      <c r="AN19" s="15"/>
    </row>
    <row r="20" spans="1:40" ht="15.75" customHeight="1">
      <c r="A20" s="15"/>
      <c r="B20" s="41" t="s">
        <v>41</v>
      </c>
      <c r="C20" s="7"/>
      <c r="D20" s="42" t="s">
        <v>8</v>
      </c>
      <c r="E20" s="16"/>
      <c r="F20" s="71" t="s">
        <v>77</v>
      </c>
      <c r="G20" s="71" t="s">
        <v>77</v>
      </c>
      <c r="H20" s="71" t="s">
        <v>77</v>
      </c>
      <c r="I20" s="71" t="s">
        <v>77</v>
      </c>
      <c r="J20" s="71" t="s">
        <v>77</v>
      </c>
      <c r="K20" s="71" t="s">
        <v>77</v>
      </c>
      <c r="L20" s="71" t="s">
        <v>77</v>
      </c>
      <c r="M20" s="71" t="s">
        <v>77</v>
      </c>
      <c r="N20" s="71" t="s">
        <v>77</v>
      </c>
      <c r="O20" s="71" t="s">
        <v>77</v>
      </c>
      <c r="P20" s="45"/>
      <c r="Q20" s="41" t="s">
        <v>41</v>
      </c>
      <c r="R20" s="7"/>
      <c r="S20" s="42" t="s">
        <v>8</v>
      </c>
      <c r="T20" s="15"/>
      <c r="U20" s="15"/>
      <c r="V20" s="41" t="s">
        <v>41</v>
      </c>
      <c r="X20" s="42" t="s">
        <v>8</v>
      </c>
      <c r="Y20" s="16"/>
      <c r="Z20" s="71" t="s">
        <v>77</v>
      </c>
      <c r="AA20" s="71" t="s">
        <v>77</v>
      </c>
      <c r="AB20" s="71" t="s">
        <v>77</v>
      </c>
      <c r="AC20" s="71" t="s">
        <v>77</v>
      </c>
      <c r="AD20" s="71" t="s">
        <v>77</v>
      </c>
      <c r="AE20" s="71" t="s">
        <v>77</v>
      </c>
      <c r="AF20" s="71" t="s">
        <v>77</v>
      </c>
      <c r="AG20" s="71" t="s">
        <v>77</v>
      </c>
      <c r="AH20" s="71" t="s">
        <v>77</v>
      </c>
      <c r="AI20" s="71" t="s">
        <v>77</v>
      </c>
      <c r="AJ20" s="45"/>
      <c r="AK20" s="41" t="s">
        <v>41</v>
      </c>
      <c r="AL20" s="7"/>
      <c r="AM20" s="42" t="s">
        <v>8</v>
      </c>
      <c r="AN20" s="15"/>
    </row>
    <row r="21" spans="1:40" ht="15.75" customHeight="1">
      <c r="A21" s="15"/>
      <c r="B21" s="41" t="s">
        <v>42</v>
      </c>
      <c r="C21" s="7"/>
      <c r="D21" s="42" t="s">
        <v>9</v>
      </c>
      <c r="E21" s="16"/>
      <c r="F21" s="37">
        <v>553791</v>
      </c>
      <c r="G21" s="37">
        <v>550254</v>
      </c>
      <c r="H21" s="39">
        <f t="shared" si="0"/>
        <v>-3537</v>
      </c>
      <c r="I21" s="43">
        <f t="shared" si="1"/>
        <v>-0.6</v>
      </c>
      <c r="J21" s="38">
        <f t="shared" si="2"/>
        <v>1.9</v>
      </c>
      <c r="K21" s="37">
        <v>314648</v>
      </c>
      <c r="L21" s="37">
        <v>313223</v>
      </c>
      <c r="M21" s="39">
        <f t="shared" si="3"/>
        <v>-1425</v>
      </c>
      <c r="N21" s="43">
        <f t="shared" si="4"/>
        <v>-0.5</v>
      </c>
      <c r="O21" s="38">
        <f t="shared" si="5"/>
        <v>3.3000000000000003</v>
      </c>
      <c r="P21" s="45"/>
      <c r="Q21" s="41" t="s">
        <v>42</v>
      </c>
      <c r="R21" s="7"/>
      <c r="S21" s="42" t="s">
        <v>9</v>
      </c>
      <c r="T21" s="15"/>
      <c r="U21" s="15"/>
      <c r="V21" s="41" t="s">
        <v>42</v>
      </c>
      <c r="X21" s="42" t="s">
        <v>9</v>
      </c>
      <c r="Y21" s="16"/>
      <c r="Z21" s="37">
        <v>111302</v>
      </c>
      <c r="AA21" s="37">
        <v>103093</v>
      </c>
      <c r="AB21" s="39">
        <f t="shared" si="6"/>
        <v>-8209</v>
      </c>
      <c r="AC21" s="43">
        <f t="shared" si="7"/>
        <v>-7.3999999999999995</v>
      </c>
      <c r="AD21" s="38">
        <f t="shared" si="8"/>
        <v>1</v>
      </c>
      <c r="AE21" s="37">
        <v>127841</v>
      </c>
      <c r="AF21" s="37">
        <v>133938</v>
      </c>
      <c r="AG21" s="39">
        <f t="shared" si="9"/>
        <v>6097</v>
      </c>
      <c r="AH21" s="43">
        <f t="shared" si="10"/>
        <v>4.8</v>
      </c>
      <c r="AI21" s="38">
        <f t="shared" si="11"/>
        <v>1.6</v>
      </c>
      <c r="AJ21" s="45"/>
      <c r="AK21" s="41" t="s">
        <v>42</v>
      </c>
      <c r="AL21" s="7"/>
      <c r="AM21" s="42" t="s">
        <v>9</v>
      </c>
      <c r="AN21" s="15"/>
    </row>
    <row r="22" spans="1:40" ht="15.75" customHeight="1">
      <c r="A22" s="15"/>
      <c r="B22" s="41" t="s">
        <v>43</v>
      </c>
      <c r="C22" s="15"/>
      <c r="D22" s="42" t="s">
        <v>10</v>
      </c>
      <c r="E22" s="16"/>
      <c r="F22" s="37">
        <v>369880</v>
      </c>
      <c r="G22" s="37">
        <v>381127</v>
      </c>
      <c r="H22" s="39">
        <f t="shared" si="0"/>
        <v>11247</v>
      </c>
      <c r="I22" s="43">
        <f t="shared" si="1"/>
        <v>3</v>
      </c>
      <c r="J22" s="38">
        <f t="shared" si="2"/>
        <v>1.3</v>
      </c>
      <c r="K22" s="37">
        <v>248023</v>
      </c>
      <c r="L22" s="37">
        <v>266431</v>
      </c>
      <c r="M22" s="39">
        <f t="shared" si="3"/>
        <v>18408</v>
      </c>
      <c r="N22" s="43">
        <f t="shared" si="4"/>
        <v>7.3999999999999995</v>
      </c>
      <c r="O22" s="38">
        <f t="shared" si="5"/>
        <v>2.8000000000000003</v>
      </c>
      <c r="P22" s="45"/>
      <c r="Q22" s="41" t="s">
        <v>43</v>
      </c>
      <c r="R22" s="15"/>
      <c r="S22" s="42" t="s">
        <v>10</v>
      </c>
      <c r="T22" s="15"/>
      <c r="U22" s="15"/>
      <c r="V22" s="41" t="s">
        <v>43</v>
      </c>
      <c r="W22" s="15"/>
      <c r="X22" s="42" t="s">
        <v>10</v>
      </c>
      <c r="Y22" s="16"/>
      <c r="Z22" s="37">
        <v>63947</v>
      </c>
      <c r="AA22" s="37">
        <v>59060</v>
      </c>
      <c r="AB22" s="39">
        <f t="shared" si="6"/>
        <v>-4887</v>
      </c>
      <c r="AC22" s="43">
        <f t="shared" si="7"/>
        <v>-7.6</v>
      </c>
      <c r="AD22" s="38">
        <f t="shared" si="8"/>
        <v>0.6</v>
      </c>
      <c r="AE22" s="37">
        <v>57910</v>
      </c>
      <c r="AF22" s="37">
        <v>55636</v>
      </c>
      <c r="AG22" s="39">
        <f t="shared" si="9"/>
        <v>-2274</v>
      </c>
      <c r="AH22" s="43">
        <f t="shared" si="10"/>
        <v>-3.9</v>
      </c>
      <c r="AI22" s="38">
        <f t="shared" si="11"/>
        <v>0.6</v>
      </c>
      <c r="AJ22" s="45"/>
      <c r="AK22" s="41" t="s">
        <v>43</v>
      </c>
      <c r="AL22" s="15"/>
      <c r="AM22" s="42" t="s">
        <v>10</v>
      </c>
      <c r="AN22" s="15"/>
    </row>
    <row r="23" spans="1:40" ht="15.75" customHeight="1">
      <c r="A23" s="15"/>
      <c r="B23" s="41" t="s">
        <v>44</v>
      </c>
      <c r="C23" s="15"/>
      <c r="D23" s="42" t="s">
        <v>11</v>
      </c>
      <c r="E23" s="16"/>
      <c r="F23" s="71" t="s">
        <v>77</v>
      </c>
      <c r="G23" s="71" t="s">
        <v>77</v>
      </c>
      <c r="H23" s="71" t="s">
        <v>77</v>
      </c>
      <c r="I23" s="71" t="s">
        <v>77</v>
      </c>
      <c r="J23" s="71" t="s">
        <v>77</v>
      </c>
      <c r="K23" s="71" t="s">
        <v>77</v>
      </c>
      <c r="L23" s="71" t="s">
        <v>77</v>
      </c>
      <c r="M23" s="71" t="s">
        <v>77</v>
      </c>
      <c r="N23" s="71" t="s">
        <v>77</v>
      </c>
      <c r="O23" s="71" t="s">
        <v>77</v>
      </c>
      <c r="P23" s="45"/>
      <c r="Q23" s="41" t="s">
        <v>44</v>
      </c>
      <c r="R23" s="15"/>
      <c r="S23" s="42" t="s">
        <v>11</v>
      </c>
      <c r="T23" s="15"/>
      <c r="U23" s="15"/>
      <c r="V23" s="41" t="s">
        <v>44</v>
      </c>
      <c r="W23" s="15"/>
      <c r="X23" s="42" t="s">
        <v>11</v>
      </c>
      <c r="Y23" s="16"/>
      <c r="Z23" s="71" t="s">
        <v>77</v>
      </c>
      <c r="AA23" s="71" t="s">
        <v>77</v>
      </c>
      <c r="AB23" s="71" t="s">
        <v>77</v>
      </c>
      <c r="AC23" s="71" t="s">
        <v>77</v>
      </c>
      <c r="AD23" s="71" t="s">
        <v>77</v>
      </c>
      <c r="AE23" s="71" t="s">
        <v>77</v>
      </c>
      <c r="AF23" s="71" t="s">
        <v>77</v>
      </c>
      <c r="AG23" s="71" t="s">
        <v>77</v>
      </c>
      <c r="AH23" s="71" t="s">
        <v>77</v>
      </c>
      <c r="AI23" s="71" t="s">
        <v>77</v>
      </c>
      <c r="AJ23" s="45"/>
      <c r="AK23" s="41" t="s">
        <v>44</v>
      </c>
      <c r="AL23" s="15"/>
      <c r="AM23" s="42" t="s">
        <v>11</v>
      </c>
      <c r="AN23" s="15"/>
    </row>
    <row r="24" spans="1:40" ht="15.75" customHeight="1">
      <c r="A24" s="15"/>
      <c r="B24" s="41" t="s">
        <v>45</v>
      </c>
      <c r="C24" s="15"/>
      <c r="D24" s="42" t="s">
        <v>12</v>
      </c>
      <c r="E24" s="16"/>
      <c r="F24" s="37">
        <v>910468</v>
      </c>
      <c r="G24" s="37">
        <v>1010586</v>
      </c>
      <c r="H24" s="39">
        <f t="shared" si="0"/>
        <v>100118</v>
      </c>
      <c r="I24" s="43">
        <f t="shared" si="1"/>
        <v>11</v>
      </c>
      <c r="J24" s="38">
        <f t="shared" si="2"/>
        <v>3.5999999999999996</v>
      </c>
      <c r="K24" s="37">
        <v>468661</v>
      </c>
      <c r="L24" s="37">
        <v>538273</v>
      </c>
      <c r="M24" s="39">
        <f t="shared" si="3"/>
        <v>69612</v>
      </c>
      <c r="N24" s="43">
        <f t="shared" si="4"/>
        <v>14.899999999999999</v>
      </c>
      <c r="O24" s="38">
        <f t="shared" si="5"/>
        <v>5.6000000000000005</v>
      </c>
      <c r="P24" s="45"/>
      <c r="Q24" s="41" t="s">
        <v>45</v>
      </c>
      <c r="R24" s="15"/>
      <c r="S24" s="42" t="s">
        <v>12</v>
      </c>
      <c r="T24" s="15"/>
      <c r="U24" s="15"/>
      <c r="V24" s="41" t="s">
        <v>45</v>
      </c>
      <c r="W24" s="15"/>
      <c r="X24" s="42" t="s">
        <v>12</v>
      </c>
      <c r="Y24" s="16"/>
      <c r="Z24" s="37">
        <v>266443</v>
      </c>
      <c r="AA24" s="37">
        <v>287112</v>
      </c>
      <c r="AB24" s="39">
        <f t="shared" si="6"/>
        <v>20669</v>
      </c>
      <c r="AC24" s="43">
        <f t="shared" si="7"/>
        <v>7.8</v>
      </c>
      <c r="AD24" s="38">
        <f t="shared" si="8"/>
        <v>2.8000000000000003</v>
      </c>
      <c r="AE24" s="37">
        <v>175364</v>
      </c>
      <c r="AF24" s="37">
        <v>185201</v>
      </c>
      <c r="AG24" s="39">
        <f t="shared" si="9"/>
        <v>9837</v>
      </c>
      <c r="AH24" s="43">
        <f t="shared" si="10"/>
        <v>5.6000000000000005</v>
      </c>
      <c r="AI24" s="38">
        <f t="shared" si="11"/>
        <v>2.1999999999999997</v>
      </c>
      <c r="AJ24" s="45"/>
      <c r="AK24" s="41" t="s">
        <v>45</v>
      </c>
      <c r="AL24" s="15"/>
      <c r="AM24" s="42" t="s">
        <v>12</v>
      </c>
      <c r="AN24" s="15"/>
    </row>
    <row r="25" spans="1:40" ht="15.75" customHeight="1">
      <c r="A25" s="15"/>
      <c r="B25" s="41" t="s">
        <v>46</v>
      </c>
      <c r="C25" s="15"/>
      <c r="D25" s="42" t="s">
        <v>13</v>
      </c>
      <c r="E25" s="16"/>
      <c r="F25" s="37">
        <v>1798487</v>
      </c>
      <c r="G25" s="37">
        <v>2345700</v>
      </c>
      <c r="H25" s="39">
        <f t="shared" si="0"/>
        <v>547213</v>
      </c>
      <c r="I25" s="43">
        <f t="shared" si="1"/>
        <v>30.4</v>
      </c>
      <c r="J25" s="38">
        <f t="shared" si="2"/>
        <v>8.3</v>
      </c>
      <c r="K25" s="37">
        <v>568804</v>
      </c>
      <c r="L25" s="37">
        <v>664340</v>
      </c>
      <c r="M25" s="39">
        <f t="shared" si="3"/>
        <v>95536</v>
      </c>
      <c r="N25" s="43">
        <f t="shared" si="4"/>
        <v>16.8</v>
      </c>
      <c r="O25" s="38">
        <f t="shared" si="5"/>
        <v>6.9</v>
      </c>
      <c r="P25" s="45"/>
      <c r="Q25" s="41" t="s">
        <v>46</v>
      </c>
      <c r="R25" s="15"/>
      <c r="S25" s="42" t="s">
        <v>13</v>
      </c>
      <c r="T25" s="15"/>
      <c r="U25" s="15"/>
      <c r="V25" s="41" t="s">
        <v>46</v>
      </c>
      <c r="W25" s="15"/>
      <c r="X25" s="42" t="s">
        <v>13</v>
      </c>
      <c r="Y25" s="16"/>
      <c r="Z25" s="37">
        <v>576969</v>
      </c>
      <c r="AA25" s="37">
        <v>837826</v>
      </c>
      <c r="AB25" s="39">
        <f t="shared" si="6"/>
        <v>260857</v>
      </c>
      <c r="AC25" s="43">
        <f t="shared" si="7"/>
        <v>45.2</v>
      </c>
      <c r="AD25" s="38">
        <f t="shared" si="8"/>
        <v>8.200000000000001</v>
      </c>
      <c r="AE25" s="37">
        <v>652714</v>
      </c>
      <c r="AF25" s="37">
        <v>843534</v>
      </c>
      <c r="AG25" s="39">
        <f t="shared" si="9"/>
        <v>190820</v>
      </c>
      <c r="AH25" s="43">
        <f t="shared" si="10"/>
        <v>29.2</v>
      </c>
      <c r="AI25" s="38">
        <f t="shared" si="11"/>
        <v>9.8</v>
      </c>
      <c r="AJ25" s="45"/>
      <c r="AK25" s="41" t="s">
        <v>46</v>
      </c>
      <c r="AL25" s="15"/>
      <c r="AM25" s="42" t="s">
        <v>13</v>
      </c>
      <c r="AN25" s="15"/>
    </row>
    <row r="26" spans="1:40" ht="15.75" customHeight="1">
      <c r="A26" s="15"/>
      <c r="B26" s="41" t="s">
        <v>47</v>
      </c>
      <c r="C26" s="15"/>
      <c r="D26" s="42" t="s">
        <v>14</v>
      </c>
      <c r="E26" s="16"/>
      <c r="F26" s="37">
        <v>890605</v>
      </c>
      <c r="G26" s="37">
        <v>786797</v>
      </c>
      <c r="H26" s="39">
        <f t="shared" si="0"/>
        <v>-103808</v>
      </c>
      <c r="I26" s="43">
        <f t="shared" si="1"/>
        <v>-11.700000000000001</v>
      </c>
      <c r="J26" s="38">
        <f t="shared" si="2"/>
        <v>2.8000000000000003</v>
      </c>
      <c r="K26" s="37">
        <v>310366</v>
      </c>
      <c r="L26" s="37">
        <v>252008</v>
      </c>
      <c r="M26" s="39">
        <f t="shared" si="3"/>
        <v>-58358</v>
      </c>
      <c r="N26" s="43">
        <f t="shared" si="4"/>
        <v>-18.8</v>
      </c>
      <c r="O26" s="38">
        <f t="shared" si="5"/>
        <v>2.6</v>
      </c>
      <c r="P26" s="45"/>
      <c r="Q26" s="41" t="s">
        <v>47</v>
      </c>
      <c r="R26" s="15"/>
      <c r="S26" s="42" t="s">
        <v>14</v>
      </c>
      <c r="T26" s="15"/>
      <c r="U26" s="15"/>
      <c r="V26" s="41" t="s">
        <v>47</v>
      </c>
      <c r="W26" s="15"/>
      <c r="X26" s="42" t="s">
        <v>14</v>
      </c>
      <c r="Y26" s="16"/>
      <c r="Z26" s="37">
        <v>251058</v>
      </c>
      <c r="AA26" s="37">
        <v>254059</v>
      </c>
      <c r="AB26" s="39">
        <f t="shared" si="6"/>
        <v>3001</v>
      </c>
      <c r="AC26" s="43">
        <f t="shared" si="7"/>
        <v>1.2</v>
      </c>
      <c r="AD26" s="38">
        <f t="shared" si="8"/>
        <v>2.5</v>
      </c>
      <c r="AE26" s="37">
        <v>329181</v>
      </c>
      <c r="AF26" s="37">
        <v>280730</v>
      </c>
      <c r="AG26" s="39">
        <f t="shared" si="9"/>
        <v>-48451</v>
      </c>
      <c r="AH26" s="43">
        <f t="shared" si="10"/>
        <v>-14.7</v>
      </c>
      <c r="AI26" s="38">
        <f t="shared" si="11"/>
        <v>3.3000000000000003</v>
      </c>
      <c r="AJ26" s="45"/>
      <c r="AK26" s="41" t="s">
        <v>47</v>
      </c>
      <c r="AL26" s="15"/>
      <c r="AM26" s="42" t="s">
        <v>14</v>
      </c>
      <c r="AN26" s="15"/>
    </row>
    <row r="27" spans="1:40" ht="15.75" customHeight="1">
      <c r="A27" s="15"/>
      <c r="B27" s="41" t="s">
        <v>48</v>
      </c>
      <c r="C27" s="15"/>
      <c r="D27" s="42" t="s">
        <v>15</v>
      </c>
      <c r="E27" s="16"/>
      <c r="F27" s="37">
        <v>1207287</v>
      </c>
      <c r="G27" s="37">
        <v>1227446</v>
      </c>
      <c r="H27" s="39">
        <f t="shared" si="0"/>
        <v>20159</v>
      </c>
      <c r="I27" s="43">
        <f t="shared" si="1"/>
        <v>1.7000000000000002</v>
      </c>
      <c r="J27" s="38">
        <f t="shared" si="2"/>
        <v>4.3</v>
      </c>
      <c r="K27" s="37">
        <v>428759</v>
      </c>
      <c r="L27" s="37">
        <v>403305</v>
      </c>
      <c r="M27" s="39">
        <f t="shared" si="3"/>
        <v>-25454</v>
      </c>
      <c r="N27" s="43">
        <f t="shared" si="4"/>
        <v>-5.8999999999999995</v>
      </c>
      <c r="O27" s="38">
        <f t="shared" si="5"/>
        <v>4.2</v>
      </c>
      <c r="P27" s="45"/>
      <c r="Q27" s="41" t="s">
        <v>48</v>
      </c>
      <c r="R27" s="15"/>
      <c r="S27" s="42" t="s">
        <v>15</v>
      </c>
      <c r="T27" s="15"/>
      <c r="U27" s="15"/>
      <c r="V27" s="41" t="s">
        <v>48</v>
      </c>
      <c r="W27" s="15"/>
      <c r="X27" s="42" t="s">
        <v>15</v>
      </c>
      <c r="Y27" s="16"/>
      <c r="Z27" s="37">
        <v>495396</v>
      </c>
      <c r="AA27" s="37">
        <v>503745</v>
      </c>
      <c r="AB27" s="39">
        <f t="shared" si="6"/>
        <v>8349</v>
      </c>
      <c r="AC27" s="43">
        <f t="shared" si="7"/>
        <v>1.7000000000000002</v>
      </c>
      <c r="AD27" s="38">
        <f t="shared" si="8"/>
        <v>4.9</v>
      </c>
      <c r="AE27" s="37">
        <v>283132</v>
      </c>
      <c r="AF27" s="37">
        <v>320396</v>
      </c>
      <c r="AG27" s="39">
        <f t="shared" si="9"/>
        <v>37264</v>
      </c>
      <c r="AH27" s="43">
        <f t="shared" si="10"/>
        <v>13.200000000000001</v>
      </c>
      <c r="AI27" s="38">
        <f t="shared" si="11"/>
        <v>3.6999999999999997</v>
      </c>
      <c r="AJ27" s="45"/>
      <c r="AK27" s="41" t="s">
        <v>48</v>
      </c>
      <c r="AL27" s="15"/>
      <c r="AM27" s="42" t="s">
        <v>15</v>
      </c>
      <c r="AN27" s="15"/>
    </row>
    <row r="28" spans="1:40" ht="15.75" customHeight="1">
      <c r="A28" s="15"/>
      <c r="B28" s="41" t="s">
        <v>49</v>
      </c>
      <c r="C28" s="15"/>
      <c r="D28" s="42" t="s">
        <v>16</v>
      </c>
      <c r="E28" s="16"/>
      <c r="F28" s="37">
        <v>1770759</v>
      </c>
      <c r="G28" s="37">
        <v>1589873</v>
      </c>
      <c r="H28" s="39">
        <f t="shared" si="0"/>
        <v>-180886</v>
      </c>
      <c r="I28" s="43">
        <f t="shared" si="1"/>
        <v>-10.2</v>
      </c>
      <c r="J28" s="38">
        <f t="shared" si="2"/>
        <v>5.6000000000000005</v>
      </c>
      <c r="K28" s="37">
        <v>219422</v>
      </c>
      <c r="L28" s="37">
        <v>207372</v>
      </c>
      <c r="M28" s="39">
        <f t="shared" si="3"/>
        <v>-12050</v>
      </c>
      <c r="N28" s="43">
        <f t="shared" si="4"/>
        <v>-5.5</v>
      </c>
      <c r="O28" s="38">
        <f t="shared" si="5"/>
        <v>2.1999999999999997</v>
      </c>
      <c r="P28" s="45"/>
      <c r="Q28" s="41" t="s">
        <v>49</v>
      </c>
      <c r="R28" s="15"/>
      <c r="S28" s="42" t="s">
        <v>16</v>
      </c>
      <c r="T28" s="15"/>
      <c r="U28" s="15"/>
      <c r="V28" s="41" t="s">
        <v>49</v>
      </c>
      <c r="W28" s="15"/>
      <c r="X28" s="42" t="s">
        <v>16</v>
      </c>
      <c r="Y28" s="16"/>
      <c r="Z28" s="37">
        <v>1187064</v>
      </c>
      <c r="AA28" s="37">
        <v>1040117</v>
      </c>
      <c r="AB28" s="39">
        <f t="shared" si="6"/>
        <v>-146947</v>
      </c>
      <c r="AC28" s="43">
        <f t="shared" si="7"/>
        <v>-12.4</v>
      </c>
      <c r="AD28" s="38">
        <f t="shared" si="8"/>
        <v>10.2</v>
      </c>
      <c r="AE28" s="37">
        <v>364273</v>
      </c>
      <c r="AF28" s="37">
        <v>342384</v>
      </c>
      <c r="AG28" s="39">
        <f t="shared" si="9"/>
        <v>-21889</v>
      </c>
      <c r="AH28" s="43">
        <f t="shared" si="10"/>
        <v>-6</v>
      </c>
      <c r="AI28" s="38">
        <f t="shared" si="11"/>
        <v>4</v>
      </c>
      <c r="AJ28" s="45"/>
      <c r="AK28" s="41" t="s">
        <v>49</v>
      </c>
      <c r="AL28" s="15"/>
      <c r="AM28" s="42" t="s">
        <v>16</v>
      </c>
      <c r="AN28" s="15"/>
    </row>
    <row r="29" spans="1:40" ht="15.75" customHeight="1">
      <c r="A29" s="15"/>
      <c r="B29" s="41" t="s">
        <v>50</v>
      </c>
      <c r="C29" s="15"/>
      <c r="D29" s="42" t="s">
        <v>17</v>
      </c>
      <c r="E29" s="16"/>
      <c r="F29" s="37">
        <v>2169554</v>
      </c>
      <c r="G29" s="37">
        <v>2162822</v>
      </c>
      <c r="H29" s="39">
        <f t="shared" si="0"/>
        <v>-6732</v>
      </c>
      <c r="I29" s="43">
        <f t="shared" si="1"/>
        <v>-0.3</v>
      </c>
      <c r="J29" s="38">
        <f t="shared" si="2"/>
        <v>7.6</v>
      </c>
      <c r="K29" s="37">
        <v>392677</v>
      </c>
      <c r="L29" s="37">
        <v>566865</v>
      </c>
      <c r="M29" s="39">
        <f t="shared" si="3"/>
        <v>174188</v>
      </c>
      <c r="N29" s="43">
        <f t="shared" si="4"/>
        <v>44.4</v>
      </c>
      <c r="O29" s="38">
        <f t="shared" si="5"/>
        <v>5.8999999999999995</v>
      </c>
      <c r="P29" s="45"/>
      <c r="Q29" s="41" t="s">
        <v>50</v>
      </c>
      <c r="R29" s="15"/>
      <c r="S29" s="42" t="s">
        <v>17</v>
      </c>
      <c r="T29" s="15"/>
      <c r="U29" s="15"/>
      <c r="V29" s="41" t="s">
        <v>50</v>
      </c>
      <c r="W29" s="15"/>
      <c r="X29" s="42" t="s">
        <v>17</v>
      </c>
      <c r="Y29" s="16"/>
      <c r="Z29" s="37">
        <v>935389</v>
      </c>
      <c r="AA29" s="37">
        <v>963829</v>
      </c>
      <c r="AB29" s="39">
        <f t="shared" si="6"/>
        <v>28440</v>
      </c>
      <c r="AC29" s="43">
        <f t="shared" si="7"/>
        <v>3</v>
      </c>
      <c r="AD29" s="38">
        <f t="shared" si="8"/>
        <v>9.5</v>
      </c>
      <c r="AE29" s="37">
        <v>841488</v>
      </c>
      <c r="AF29" s="37">
        <v>632128</v>
      </c>
      <c r="AG29" s="39">
        <f t="shared" si="9"/>
        <v>-209360</v>
      </c>
      <c r="AH29" s="43">
        <f t="shared" si="10"/>
        <v>-24.9</v>
      </c>
      <c r="AI29" s="38">
        <f t="shared" si="11"/>
        <v>7.3</v>
      </c>
      <c r="AJ29" s="45"/>
      <c r="AK29" s="41" t="s">
        <v>50</v>
      </c>
      <c r="AL29" s="15"/>
      <c r="AM29" s="42" t="s">
        <v>17</v>
      </c>
      <c r="AN29" s="15"/>
    </row>
    <row r="30" spans="1:40" ht="15.75" customHeight="1">
      <c r="A30" s="15"/>
      <c r="B30" s="41" t="s">
        <v>51</v>
      </c>
      <c r="C30" s="15"/>
      <c r="D30" s="42" t="s">
        <v>30</v>
      </c>
      <c r="E30" s="16"/>
      <c r="F30" s="37">
        <v>1084704</v>
      </c>
      <c r="G30" s="37">
        <v>927093</v>
      </c>
      <c r="H30" s="39">
        <f t="shared" si="0"/>
        <v>-157611</v>
      </c>
      <c r="I30" s="43">
        <f t="shared" si="1"/>
        <v>-14.499999999999998</v>
      </c>
      <c r="J30" s="38">
        <f t="shared" si="2"/>
        <v>3.3000000000000003</v>
      </c>
      <c r="K30" s="37">
        <v>172303</v>
      </c>
      <c r="L30" s="37">
        <v>144124</v>
      </c>
      <c r="M30" s="39">
        <f t="shared" si="3"/>
        <v>-28179</v>
      </c>
      <c r="N30" s="43">
        <f t="shared" si="4"/>
        <v>-16.400000000000002</v>
      </c>
      <c r="O30" s="38">
        <f t="shared" si="5"/>
        <v>1.5</v>
      </c>
      <c r="P30" s="45"/>
      <c r="Q30" s="41" t="s">
        <v>51</v>
      </c>
      <c r="R30" s="15"/>
      <c r="S30" s="42" t="s">
        <v>30</v>
      </c>
      <c r="T30" s="15"/>
      <c r="U30" s="15"/>
      <c r="V30" s="41" t="s">
        <v>51</v>
      </c>
      <c r="W30" s="15"/>
      <c r="X30" s="42" t="s">
        <v>30</v>
      </c>
      <c r="Y30" s="16"/>
      <c r="Z30" s="37">
        <v>499097</v>
      </c>
      <c r="AA30" s="37">
        <v>395968</v>
      </c>
      <c r="AB30" s="39">
        <f t="shared" si="6"/>
        <v>-103129</v>
      </c>
      <c r="AC30" s="43">
        <f t="shared" si="7"/>
        <v>-20.7</v>
      </c>
      <c r="AD30" s="38">
        <f t="shared" si="8"/>
        <v>3.9</v>
      </c>
      <c r="AE30" s="37">
        <v>413304</v>
      </c>
      <c r="AF30" s="37">
        <v>387001</v>
      </c>
      <c r="AG30" s="39">
        <f t="shared" si="9"/>
        <v>-26303</v>
      </c>
      <c r="AH30" s="43">
        <f t="shared" si="10"/>
        <v>-6.4</v>
      </c>
      <c r="AI30" s="38">
        <f t="shared" si="11"/>
        <v>4.5</v>
      </c>
      <c r="AJ30" s="45"/>
      <c r="AK30" s="41" t="s">
        <v>51</v>
      </c>
      <c r="AL30" s="15"/>
      <c r="AM30" s="42" t="s">
        <v>30</v>
      </c>
      <c r="AN30" s="15"/>
    </row>
    <row r="31" spans="1:40" ht="15.75" customHeight="1">
      <c r="A31" s="15"/>
      <c r="B31" s="41" t="s">
        <v>52</v>
      </c>
      <c r="C31" s="15"/>
      <c r="D31" s="42" t="s">
        <v>31</v>
      </c>
      <c r="E31" s="16"/>
      <c r="F31" s="37">
        <v>3659138</v>
      </c>
      <c r="G31" s="37">
        <v>3363090</v>
      </c>
      <c r="H31" s="39">
        <f t="shared" si="0"/>
        <v>-296048</v>
      </c>
      <c r="I31" s="43">
        <f t="shared" si="1"/>
        <v>-8.1</v>
      </c>
      <c r="J31" s="38">
        <f t="shared" si="2"/>
        <v>11.799999999999999</v>
      </c>
      <c r="K31" s="37">
        <v>843553</v>
      </c>
      <c r="L31" s="37">
        <v>845762</v>
      </c>
      <c r="M31" s="39">
        <f t="shared" si="3"/>
        <v>2209</v>
      </c>
      <c r="N31" s="43">
        <f t="shared" si="4"/>
        <v>0.3</v>
      </c>
      <c r="O31" s="38">
        <f t="shared" si="5"/>
        <v>8.799999999999999</v>
      </c>
      <c r="P31" s="45"/>
      <c r="Q31" s="41" t="s">
        <v>52</v>
      </c>
      <c r="R31" s="15"/>
      <c r="S31" s="42" t="s">
        <v>31</v>
      </c>
      <c r="T31" s="15"/>
      <c r="U31" s="15"/>
      <c r="V31" s="41" t="s">
        <v>52</v>
      </c>
      <c r="W31" s="15"/>
      <c r="X31" s="42" t="s">
        <v>31</v>
      </c>
      <c r="Y31" s="16"/>
      <c r="Z31" s="37">
        <v>2315539</v>
      </c>
      <c r="AA31" s="37">
        <v>2074688</v>
      </c>
      <c r="AB31" s="39">
        <f t="shared" si="6"/>
        <v>-240851</v>
      </c>
      <c r="AC31" s="43">
        <f t="shared" si="7"/>
        <v>-10.4</v>
      </c>
      <c r="AD31" s="38">
        <f t="shared" si="8"/>
        <v>20.4</v>
      </c>
      <c r="AE31" s="37">
        <v>500046</v>
      </c>
      <c r="AF31" s="37">
        <v>442640</v>
      </c>
      <c r="AG31" s="39">
        <f t="shared" si="9"/>
        <v>-57406</v>
      </c>
      <c r="AH31" s="43">
        <f t="shared" si="10"/>
        <v>-11.5</v>
      </c>
      <c r="AI31" s="38">
        <f t="shared" si="11"/>
        <v>5.1</v>
      </c>
      <c r="AJ31" s="45"/>
      <c r="AK31" s="41" t="s">
        <v>52</v>
      </c>
      <c r="AL31" s="15"/>
      <c r="AM31" s="42" t="s">
        <v>31</v>
      </c>
      <c r="AN31" s="15"/>
    </row>
    <row r="32" spans="1:40" ht="15.75" customHeight="1">
      <c r="A32" s="15"/>
      <c r="B32" s="41" t="s">
        <v>53</v>
      </c>
      <c r="C32" s="15"/>
      <c r="D32" s="42" t="s">
        <v>18</v>
      </c>
      <c r="E32" s="16"/>
      <c r="F32" s="37">
        <v>683799</v>
      </c>
      <c r="G32" s="37">
        <v>850833</v>
      </c>
      <c r="H32" s="39">
        <f t="shared" si="0"/>
        <v>167034</v>
      </c>
      <c r="I32" s="43">
        <f t="shared" si="1"/>
        <v>24.4</v>
      </c>
      <c r="J32" s="38">
        <f t="shared" si="2"/>
        <v>3</v>
      </c>
      <c r="K32" s="37">
        <v>158465</v>
      </c>
      <c r="L32" s="37">
        <v>202820</v>
      </c>
      <c r="M32" s="39">
        <f t="shared" si="3"/>
        <v>44355</v>
      </c>
      <c r="N32" s="43">
        <f t="shared" si="4"/>
        <v>28.000000000000004</v>
      </c>
      <c r="O32" s="38">
        <f t="shared" si="5"/>
        <v>2.1</v>
      </c>
      <c r="P32" s="45"/>
      <c r="Q32" s="41" t="s">
        <v>53</v>
      </c>
      <c r="R32" s="15"/>
      <c r="S32" s="42" t="s">
        <v>18</v>
      </c>
      <c r="T32" s="15"/>
      <c r="U32" s="15"/>
      <c r="V32" s="41" t="s">
        <v>53</v>
      </c>
      <c r="W32" s="15"/>
      <c r="X32" s="42" t="s">
        <v>18</v>
      </c>
      <c r="Y32" s="16"/>
      <c r="Z32" s="37">
        <v>421049</v>
      </c>
      <c r="AA32" s="37">
        <v>552824</v>
      </c>
      <c r="AB32" s="39">
        <f t="shared" si="6"/>
        <v>131775</v>
      </c>
      <c r="AC32" s="43">
        <f t="shared" si="7"/>
        <v>31.3</v>
      </c>
      <c r="AD32" s="38">
        <f t="shared" si="8"/>
        <v>5.4</v>
      </c>
      <c r="AE32" s="37">
        <v>104285</v>
      </c>
      <c r="AF32" s="37">
        <v>95189</v>
      </c>
      <c r="AG32" s="39">
        <f t="shared" si="9"/>
        <v>-9096</v>
      </c>
      <c r="AH32" s="43">
        <f t="shared" si="10"/>
        <v>-8.7</v>
      </c>
      <c r="AI32" s="38">
        <f t="shared" si="11"/>
        <v>1.0999999999999999</v>
      </c>
      <c r="AJ32" s="45"/>
      <c r="AK32" s="41" t="s">
        <v>53</v>
      </c>
      <c r="AL32" s="15"/>
      <c r="AM32" s="42" t="s">
        <v>18</v>
      </c>
      <c r="AN32" s="15"/>
    </row>
    <row r="33" spans="1:40" ht="15.75" customHeight="1">
      <c r="A33" s="15"/>
      <c r="B33" s="41" t="s">
        <v>54</v>
      </c>
      <c r="C33" s="15"/>
      <c r="D33" s="42" t="s">
        <v>19</v>
      </c>
      <c r="E33" s="16"/>
      <c r="F33" s="37">
        <v>74355</v>
      </c>
      <c r="G33" s="37">
        <v>121390</v>
      </c>
      <c r="H33" s="39">
        <f t="shared" si="0"/>
        <v>47035</v>
      </c>
      <c r="I33" s="43">
        <f t="shared" si="1"/>
        <v>63.3</v>
      </c>
      <c r="J33" s="38">
        <f t="shared" si="2"/>
        <v>0.4</v>
      </c>
      <c r="K33" s="37">
        <v>28414</v>
      </c>
      <c r="L33" s="37">
        <v>29643</v>
      </c>
      <c r="M33" s="39">
        <f t="shared" si="3"/>
        <v>1229</v>
      </c>
      <c r="N33" s="43">
        <f t="shared" si="4"/>
        <v>4.3</v>
      </c>
      <c r="O33" s="38">
        <f t="shared" si="5"/>
        <v>0.3</v>
      </c>
      <c r="P33" s="45"/>
      <c r="Q33" s="41" t="s">
        <v>54</v>
      </c>
      <c r="R33" s="15"/>
      <c r="S33" s="42" t="s">
        <v>19</v>
      </c>
      <c r="T33" s="15"/>
      <c r="U33" s="15"/>
      <c r="V33" s="41" t="s">
        <v>54</v>
      </c>
      <c r="W33" s="15"/>
      <c r="X33" s="42" t="s">
        <v>19</v>
      </c>
      <c r="Y33" s="16"/>
      <c r="Z33" s="37">
        <v>19985</v>
      </c>
      <c r="AA33" s="37">
        <v>29464</v>
      </c>
      <c r="AB33" s="39">
        <f t="shared" si="6"/>
        <v>9479</v>
      </c>
      <c r="AC33" s="43">
        <f t="shared" si="7"/>
        <v>47.4</v>
      </c>
      <c r="AD33" s="38">
        <f t="shared" si="8"/>
        <v>0.3</v>
      </c>
      <c r="AE33" s="37">
        <v>25956</v>
      </c>
      <c r="AF33" s="37">
        <v>62283</v>
      </c>
      <c r="AG33" s="39">
        <f t="shared" si="9"/>
        <v>36327</v>
      </c>
      <c r="AH33" s="43">
        <f t="shared" si="10"/>
        <v>140</v>
      </c>
      <c r="AI33" s="38">
        <f t="shared" si="11"/>
        <v>0.7000000000000001</v>
      </c>
      <c r="AJ33" s="45"/>
      <c r="AK33" s="41" t="s">
        <v>54</v>
      </c>
      <c r="AL33" s="15"/>
      <c r="AM33" s="42" t="s">
        <v>19</v>
      </c>
      <c r="AN33" s="15"/>
    </row>
    <row r="34" spans="1:40" ht="15.75" customHeight="1">
      <c r="A34" s="15"/>
      <c r="B34" s="41" t="s">
        <v>55</v>
      </c>
      <c r="C34" s="15"/>
      <c r="D34" s="42" t="s">
        <v>20</v>
      </c>
      <c r="E34" s="16"/>
      <c r="F34" s="37">
        <v>143853</v>
      </c>
      <c r="G34" s="37">
        <v>151431</v>
      </c>
      <c r="H34" s="39">
        <f t="shared" si="0"/>
        <v>7578</v>
      </c>
      <c r="I34" s="43">
        <f t="shared" si="1"/>
        <v>5.3</v>
      </c>
      <c r="J34" s="38">
        <f t="shared" si="2"/>
        <v>0.5</v>
      </c>
      <c r="K34" s="37">
        <v>48152</v>
      </c>
      <c r="L34" s="37">
        <v>57031</v>
      </c>
      <c r="M34" s="39">
        <f t="shared" si="3"/>
        <v>8879</v>
      </c>
      <c r="N34" s="43">
        <f t="shared" si="4"/>
        <v>18.4</v>
      </c>
      <c r="O34" s="38">
        <f t="shared" si="5"/>
        <v>0.6</v>
      </c>
      <c r="P34" s="45"/>
      <c r="Q34" s="41" t="s">
        <v>55</v>
      </c>
      <c r="R34" s="15"/>
      <c r="S34" s="42" t="s">
        <v>20</v>
      </c>
      <c r="T34" s="15"/>
      <c r="U34" s="15"/>
      <c r="V34" s="41" t="s">
        <v>55</v>
      </c>
      <c r="W34" s="15"/>
      <c r="X34" s="42" t="s">
        <v>20</v>
      </c>
      <c r="Y34" s="16"/>
      <c r="Z34" s="37">
        <v>35562</v>
      </c>
      <c r="AA34" s="37">
        <v>33302</v>
      </c>
      <c r="AB34" s="39">
        <f t="shared" si="6"/>
        <v>-2260</v>
      </c>
      <c r="AC34" s="43">
        <f t="shared" si="7"/>
        <v>-6.4</v>
      </c>
      <c r="AD34" s="38">
        <f t="shared" si="8"/>
        <v>0.3</v>
      </c>
      <c r="AE34" s="37">
        <v>60139</v>
      </c>
      <c r="AF34" s="37">
        <v>61098</v>
      </c>
      <c r="AG34" s="39">
        <f t="shared" si="9"/>
        <v>959</v>
      </c>
      <c r="AH34" s="43">
        <f t="shared" si="10"/>
        <v>1.6</v>
      </c>
      <c r="AI34" s="38">
        <f t="shared" si="11"/>
        <v>0.7000000000000001</v>
      </c>
      <c r="AJ34" s="45"/>
      <c r="AK34" s="41" t="s">
        <v>55</v>
      </c>
      <c r="AL34" s="15"/>
      <c r="AM34" s="42" t="s">
        <v>20</v>
      </c>
      <c r="AN34" s="15"/>
    </row>
    <row r="35" spans="1:40" ht="15.75" customHeight="1">
      <c r="A35" s="15"/>
      <c r="B35" s="41"/>
      <c r="C35" s="15"/>
      <c r="D35" s="42"/>
      <c r="E35" s="16"/>
      <c r="F35" s="7"/>
      <c r="G35" s="7"/>
      <c r="H35" s="7"/>
      <c r="I35" s="7"/>
      <c r="J35" s="7"/>
      <c r="K35" s="7"/>
      <c r="L35" s="7"/>
      <c r="M35" s="7"/>
      <c r="N35" s="7"/>
      <c r="O35" s="7"/>
      <c r="P35" s="72"/>
      <c r="Q35" s="44"/>
      <c r="R35" s="15"/>
      <c r="S35" s="42"/>
      <c r="T35" s="15"/>
      <c r="U35" s="15"/>
      <c r="V35" s="41"/>
      <c r="W35" s="15"/>
      <c r="X35" s="42"/>
      <c r="Y35" s="16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2"/>
      <c r="AK35" s="44"/>
      <c r="AL35" s="15"/>
      <c r="AM35" s="42"/>
      <c r="AN35" s="15"/>
    </row>
    <row r="36" spans="1:40" ht="15.75" customHeight="1">
      <c r="A36" s="7"/>
      <c r="B36" s="67" t="s">
        <v>58</v>
      </c>
      <c r="C36" s="66"/>
      <c r="D36" s="66"/>
      <c r="E36" s="26"/>
      <c r="F36" s="1">
        <f>SUM(F37:F40)</f>
        <v>18657623</v>
      </c>
      <c r="G36" s="1">
        <f>SUM(G37:G40)</f>
        <v>19762341</v>
      </c>
      <c r="H36" s="3">
        <f t="shared" si="0"/>
        <v>1104718</v>
      </c>
      <c r="I36" s="2">
        <f t="shared" si="1"/>
        <v>5.8999999999999995</v>
      </c>
      <c r="J36" s="2">
        <f t="shared" si="2"/>
        <v>69.5</v>
      </c>
      <c r="K36" s="1">
        <f>SUM(K37:K40)</f>
        <v>6087255</v>
      </c>
      <c r="L36" s="1">
        <f>SUM(L37:L40)</f>
        <v>6578693</v>
      </c>
      <c r="M36" s="3">
        <f t="shared" si="3"/>
        <v>491438</v>
      </c>
      <c r="N36" s="2">
        <f t="shared" si="4"/>
        <v>8.1</v>
      </c>
      <c r="O36" s="2">
        <f t="shared" si="5"/>
        <v>68.30000000000001</v>
      </c>
      <c r="P36" s="7"/>
      <c r="Q36" s="73" t="s">
        <v>58</v>
      </c>
      <c r="R36" s="66"/>
      <c r="S36" s="66"/>
      <c r="T36" s="7"/>
      <c r="V36" s="67" t="s">
        <v>58</v>
      </c>
      <c r="W36" s="66"/>
      <c r="X36" s="66"/>
      <c r="Y36" s="26"/>
      <c r="Z36" s="1">
        <f>SUM(Z37:Z40)</f>
        <v>5874696</v>
      </c>
      <c r="AA36" s="1">
        <f>SUM(AA37:AA40)</f>
        <v>6562805</v>
      </c>
      <c r="AB36" s="3">
        <f t="shared" si="6"/>
        <v>688109</v>
      </c>
      <c r="AC36" s="2">
        <f t="shared" si="7"/>
        <v>11.700000000000001</v>
      </c>
      <c r="AD36" s="2">
        <f t="shared" si="8"/>
        <v>64.4</v>
      </c>
      <c r="AE36" s="1">
        <f>SUM(AE37:AE40)</f>
        <v>6695672</v>
      </c>
      <c r="AF36" s="1">
        <f>SUM(AF37:AF40)</f>
        <v>6620843</v>
      </c>
      <c r="AG36" s="3">
        <f t="shared" si="9"/>
        <v>-74829</v>
      </c>
      <c r="AH36" s="2">
        <f t="shared" si="10"/>
        <v>-1.0999999999999999</v>
      </c>
      <c r="AI36" s="2">
        <f t="shared" si="11"/>
        <v>77</v>
      </c>
      <c r="AJ36" s="7"/>
      <c r="AK36" s="73" t="s">
        <v>58</v>
      </c>
      <c r="AL36" s="66"/>
      <c r="AM36" s="66"/>
      <c r="AN36" s="7"/>
    </row>
    <row r="37" spans="1:40" ht="15.75" customHeight="1">
      <c r="A37" s="7"/>
      <c r="B37" s="65" t="s">
        <v>68</v>
      </c>
      <c r="C37" s="66"/>
      <c r="D37" s="66"/>
      <c r="E37" s="26"/>
      <c r="F37" s="46">
        <v>2128040</v>
      </c>
      <c r="G37" s="37">
        <v>2377589</v>
      </c>
      <c r="H37" s="70">
        <f t="shared" si="0"/>
        <v>249549</v>
      </c>
      <c r="I37" s="69">
        <f t="shared" si="1"/>
        <v>11.700000000000001</v>
      </c>
      <c r="J37" s="68">
        <f t="shared" si="2"/>
        <v>8.4</v>
      </c>
      <c r="K37" s="46">
        <v>1009941</v>
      </c>
      <c r="L37" s="37">
        <v>1090714</v>
      </c>
      <c r="M37" s="70">
        <f t="shared" si="3"/>
        <v>80773</v>
      </c>
      <c r="N37" s="69">
        <f t="shared" si="4"/>
        <v>8</v>
      </c>
      <c r="O37" s="68">
        <f t="shared" si="5"/>
        <v>11.3</v>
      </c>
      <c r="P37" s="7"/>
      <c r="Q37" s="64" t="s">
        <v>68</v>
      </c>
      <c r="R37" s="66"/>
      <c r="S37" s="66"/>
      <c r="T37" s="7"/>
      <c r="V37" s="65" t="s">
        <v>68</v>
      </c>
      <c r="W37" s="66"/>
      <c r="X37" s="66"/>
      <c r="Y37" s="26"/>
      <c r="Z37" s="46">
        <v>331008</v>
      </c>
      <c r="AA37" s="37">
        <v>374523</v>
      </c>
      <c r="AB37" s="70">
        <f t="shared" si="6"/>
        <v>43515</v>
      </c>
      <c r="AC37" s="69">
        <f t="shared" si="7"/>
        <v>13.100000000000001</v>
      </c>
      <c r="AD37" s="68">
        <f t="shared" si="8"/>
        <v>3.6999999999999997</v>
      </c>
      <c r="AE37" s="46">
        <v>787091</v>
      </c>
      <c r="AF37" s="37">
        <v>912352</v>
      </c>
      <c r="AG37" s="70">
        <f t="shared" si="9"/>
        <v>125261</v>
      </c>
      <c r="AH37" s="69">
        <f t="shared" si="10"/>
        <v>15.9</v>
      </c>
      <c r="AI37" s="68">
        <f t="shared" si="11"/>
        <v>10.6</v>
      </c>
      <c r="AJ37" s="7"/>
      <c r="AK37" s="64" t="s">
        <v>68</v>
      </c>
      <c r="AL37" s="66"/>
      <c r="AM37" s="66"/>
      <c r="AN37" s="7"/>
    </row>
    <row r="38" spans="1:40" ht="15.75" customHeight="1">
      <c r="A38" s="7"/>
      <c r="B38" s="65" t="s">
        <v>69</v>
      </c>
      <c r="C38" s="66"/>
      <c r="D38" s="66"/>
      <c r="E38" s="26"/>
      <c r="F38" s="46">
        <v>4127622</v>
      </c>
      <c r="G38" s="37">
        <v>4132361</v>
      </c>
      <c r="H38" s="70">
        <f t="shared" si="0"/>
        <v>4739</v>
      </c>
      <c r="I38" s="69">
        <f t="shared" si="1"/>
        <v>0.1</v>
      </c>
      <c r="J38" s="68">
        <f t="shared" si="2"/>
        <v>14.499999999999998</v>
      </c>
      <c r="K38" s="46">
        <v>1369443</v>
      </c>
      <c r="L38" s="37">
        <v>1327233</v>
      </c>
      <c r="M38" s="70">
        <f t="shared" si="3"/>
        <v>-42210</v>
      </c>
      <c r="N38" s="69">
        <f t="shared" si="4"/>
        <v>-3.1</v>
      </c>
      <c r="O38" s="68">
        <f t="shared" si="5"/>
        <v>13.8</v>
      </c>
      <c r="P38" s="7"/>
      <c r="Q38" s="64" t="s">
        <v>69</v>
      </c>
      <c r="R38" s="66"/>
      <c r="S38" s="66"/>
      <c r="T38" s="7"/>
      <c r="V38" s="65" t="s">
        <v>69</v>
      </c>
      <c r="W38" s="66"/>
      <c r="X38" s="66"/>
      <c r="Y38" s="26"/>
      <c r="Z38" s="46">
        <v>1301288</v>
      </c>
      <c r="AA38" s="37">
        <v>1374931</v>
      </c>
      <c r="AB38" s="70">
        <f t="shared" si="6"/>
        <v>73643</v>
      </c>
      <c r="AC38" s="69">
        <f t="shared" si="7"/>
        <v>5.7</v>
      </c>
      <c r="AD38" s="68">
        <f t="shared" si="8"/>
        <v>13.5</v>
      </c>
      <c r="AE38" s="46">
        <v>1456891</v>
      </c>
      <c r="AF38" s="37">
        <v>1430197</v>
      </c>
      <c r="AG38" s="70">
        <f t="shared" si="9"/>
        <v>-26694</v>
      </c>
      <c r="AH38" s="69">
        <f t="shared" si="10"/>
        <v>-1.7999999999999998</v>
      </c>
      <c r="AI38" s="68">
        <f t="shared" si="11"/>
        <v>16.6</v>
      </c>
      <c r="AJ38" s="7"/>
      <c r="AK38" s="64" t="s">
        <v>69</v>
      </c>
      <c r="AL38" s="66"/>
      <c r="AM38" s="66"/>
      <c r="AN38" s="7"/>
    </row>
    <row r="39" spans="1:40" ht="15.75" customHeight="1">
      <c r="A39" s="7"/>
      <c r="B39" s="65" t="s">
        <v>73</v>
      </c>
      <c r="C39" s="66"/>
      <c r="D39" s="66"/>
      <c r="E39" s="26"/>
      <c r="F39" s="46">
        <v>4377544</v>
      </c>
      <c r="G39" s="37">
        <v>4492018</v>
      </c>
      <c r="H39" s="70">
        <f t="shared" si="0"/>
        <v>114474</v>
      </c>
      <c r="I39" s="69">
        <f t="shared" si="1"/>
        <v>2.6</v>
      </c>
      <c r="J39" s="68">
        <f t="shared" si="2"/>
        <v>15.8</v>
      </c>
      <c r="K39" s="46">
        <v>1371242</v>
      </c>
      <c r="L39" s="37">
        <v>1473435</v>
      </c>
      <c r="M39" s="70">
        <f t="shared" si="3"/>
        <v>102193</v>
      </c>
      <c r="N39" s="69">
        <f t="shared" si="4"/>
        <v>7.5</v>
      </c>
      <c r="O39" s="68">
        <f t="shared" si="5"/>
        <v>15.299999999999999</v>
      </c>
      <c r="P39" s="7"/>
      <c r="Q39" s="64" t="s">
        <v>73</v>
      </c>
      <c r="R39" s="66"/>
      <c r="S39" s="66"/>
      <c r="T39" s="7"/>
      <c r="V39" s="65" t="s">
        <v>73</v>
      </c>
      <c r="W39" s="66"/>
      <c r="X39" s="66"/>
      <c r="Y39" s="26"/>
      <c r="Z39" s="46">
        <v>1427476</v>
      </c>
      <c r="AA39" s="37">
        <v>1446172</v>
      </c>
      <c r="AB39" s="70">
        <f t="shared" si="6"/>
        <v>18696</v>
      </c>
      <c r="AC39" s="69">
        <f t="shared" si="7"/>
        <v>1.3</v>
      </c>
      <c r="AD39" s="68">
        <f t="shared" si="8"/>
        <v>14.2</v>
      </c>
      <c r="AE39" s="46">
        <v>1578826</v>
      </c>
      <c r="AF39" s="37">
        <v>1572411</v>
      </c>
      <c r="AG39" s="70">
        <f t="shared" si="9"/>
        <v>-6415</v>
      </c>
      <c r="AH39" s="69">
        <f t="shared" si="10"/>
        <v>-0.4</v>
      </c>
      <c r="AI39" s="68">
        <f t="shared" si="11"/>
        <v>18.3</v>
      </c>
      <c r="AJ39" s="7"/>
      <c r="AK39" s="64" t="s">
        <v>73</v>
      </c>
      <c r="AL39" s="66"/>
      <c r="AM39" s="66"/>
      <c r="AN39" s="7"/>
    </row>
    <row r="40" spans="1:40" ht="15.75" customHeight="1">
      <c r="A40" s="7"/>
      <c r="B40" s="65" t="s">
        <v>74</v>
      </c>
      <c r="C40" s="66"/>
      <c r="D40" s="66"/>
      <c r="E40" s="26"/>
      <c r="F40" s="46">
        <v>8024417</v>
      </c>
      <c r="G40" s="37">
        <v>8760373</v>
      </c>
      <c r="H40" s="70">
        <f t="shared" si="0"/>
        <v>735956</v>
      </c>
      <c r="I40" s="69">
        <f t="shared" si="1"/>
        <v>9.2</v>
      </c>
      <c r="J40" s="68">
        <f t="shared" si="2"/>
        <v>30.8</v>
      </c>
      <c r="K40" s="46">
        <v>2336629</v>
      </c>
      <c r="L40" s="37">
        <v>2687311</v>
      </c>
      <c r="M40" s="70">
        <f t="shared" si="3"/>
        <v>350682</v>
      </c>
      <c r="N40" s="69">
        <f t="shared" si="4"/>
        <v>15</v>
      </c>
      <c r="O40" s="68">
        <f t="shared" si="5"/>
        <v>27.900000000000002</v>
      </c>
      <c r="P40" s="7"/>
      <c r="Q40" s="64" t="s">
        <v>74</v>
      </c>
      <c r="R40" s="66"/>
      <c r="S40" s="66"/>
      <c r="T40" s="7"/>
      <c r="V40" s="65" t="s">
        <v>74</v>
      </c>
      <c r="W40" s="66"/>
      <c r="X40" s="66"/>
      <c r="Y40" s="26"/>
      <c r="Z40" s="46">
        <v>2814924</v>
      </c>
      <c r="AA40" s="37">
        <v>3367179</v>
      </c>
      <c r="AB40" s="70">
        <f t="shared" si="6"/>
        <v>552255</v>
      </c>
      <c r="AC40" s="69">
        <f t="shared" si="7"/>
        <v>19.6</v>
      </c>
      <c r="AD40" s="68">
        <f t="shared" si="8"/>
        <v>33.1</v>
      </c>
      <c r="AE40" s="46">
        <v>2872864</v>
      </c>
      <c r="AF40" s="37">
        <v>2705883</v>
      </c>
      <c r="AG40" s="70">
        <f t="shared" si="9"/>
        <v>-166981</v>
      </c>
      <c r="AH40" s="69">
        <f t="shared" si="10"/>
        <v>-5.800000000000001</v>
      </c>
      <c r="AI40" s="68">
        <f t="shared" si="11"/>
        <v>31.5</v>
      </c>
      <c r="AJ40" s="7"/>
      <c r="AK40" s="64" t="s">
        <v>74</v>
      </c>
      <c r="AL40" s="66"/>
      <c r="AM40" s="66"/>
      <c r="AN40" s="7"/>
    </row>
    <row r="41" spans="1:40" ht="15.75" customHeight="1">
      <c r="A41" s="7"/>
      <c r="B41" s="67" t="s">
        <v>59</v>
      </c>
      <c r="C41" s="66"/>
      <c r="D41" s="66"/>
      <c r="E41" s="26"/>
      <c r="F41" s="1">
        <f>SUM(F42:F44)</f>
        <v>8527130</v>
      </c>
      <c r="G41" s="1">
        <f>SUM(G42:G44)</f>
        <v>8657507</v>
      </c>
      <c r="H41" s="3">
        <f t="shared" si="0"/>
        <v>130377</v>
      </c>
      <c r="I41" s="2">
        <f t="shared" si="1"/>
        <v>1.5</v>
      </c>
      <c r="J41" s="2">
        <f t="shared" si="2"/>
        <v>30.5</v>
      </c>
      <c r="K41" s="1">
        <f>SUM(K42:K44)</f>
        <v>2797035</v>
      </c>
      <c r="L41" s="1">
        <f>SUM(L42:L44)</f>
        <v>3054398</v>
      </c>
      <c r="M41" s="3">
        <f t="shared" si="3"/>
        <v>257363</v>
      </c>
      <c r="N41" s="2">
        <f t="shared" si="4"/>
        <v>9.2</v>
      </c>
      <c r="O41" s="2">
        <f t="shared" si="5"/>
        <v>31.7</v>
      </c>
      <c r="P41" s="7"/>
      <c r="Q41" s="73" t="s">
        <v>59</v>
      </c>
      <c r="R41" s="66"/>
      <c r="S41" s="66"/>
      <c r="T41" s="7"/>
      <c r="V41" s="67" t="s">
        <v>59</v>
      </c>
      <c r="W41" s="66"/>
      <c r="X41" s="66"/>
      <c r="Y41" s="26"/>
      <c r="Z41" s="1">
        <f>SUM(Z42:Z44)</f>
        <v>3745100</v>
      </c>
      <c r="AA41" s="1">
        <f>SUM(AA42:AA44)</f>
        <v>3621531</v>
      </c>
      <c r="AB41" s="3">
        <f t="shared" si="6"/>
        <v>-123569</v>
      </c>
      <c r="AC41" s="2">
        <f t="shared" si="7"/>
        <v>-3.3000000000000003</v>
      </c>
      <c r="AD41" s="2">
        <f t="shared" si="8"/>
        <v>35.6</v>
      </c>
      <c r="AE41" s="1">
        <f>SUM(AE42:AE44)</f>
        <v>1984995</v>
      </c>
      <c r="AF41" s="1">
        <f>SUM(AF42:AF44)</f>
        <v>1981578</v>
      </c>
      <c r="AG41" s="3">
        <f t="shared" si="9"/>
        <v>-3417</v>
      </c>
      <c r="AH41" s="2">
        <f t="shared" si="10"/>
        <v>-0.2</v>
      </c>
      <c r="AI41" s="2">
        <f t="shared" si="11"/>
        <v>23</v>
      </c>
      <c r="AJ41" s="7"/>
      <c r="AK41" s="73" t="s">
        <v>59</v>
      </c>
      <c r="AL41" s="66"/>
      <c r="AM41" s="66"/>
      <c r="AN41" s="7"/>
    </row>
    <row r="42" spans="1:40" ht="15.75" customHeight="1">
      <c r="A42" s="7"/>
      <c r="B42" s="65" t="s">
        <v>71</v>
      </c>
      <c r="C42" s="66"/>
      <c r="D42" s="66"/>
      <c r="E42" s="26"/>
      <c r="F42" s="46">
        <v>2357713</v>
      </c>
      <c r="G42" s="37">
        <v>2401221</v>
      </c>
      <c r="H42" s="70">
        <f t="shared" si="0"/>
        <v>43508</v>
      </c>
      <c r="I42" s="69">
        <f t="shared" si="1"/>
        <v>1.7999999999999998</v>
      </c>
      <c r="J42" s="68">
        <f t="shared" si="2"/>
        <v>8.4</v>
      </c>
      <c r="K42" s="46">
        <v>791388</v>
      </c>
      <c r="L42" s="37">
        <v>846498</v>
      </c>
      <c r="M42" s="70">
        <f t="shared" si="3"/>
        <v>55110</v>
      </c>
      <c r="N42" s="69">
        <f t="shared" si="4"/>
        <v>7.000000000000001</v>
      </c>
      <c r="O42" s="68">
        <f t="shared" si="5"/>
        <v>8.799999999999999</v>
      </c>
      <c r="P42" s="7"/>
      <c r="Q42" s="64" t="s">
        <v>71</v>
      </c>
      <c r="R42" s="66"/>
      <c r="S42" s="66"/>
      <c r="T42" s="7"/>
      <c r="V42" s="65" t="s">
        <v>71</v>
      </c>
      <c r="W42" s="66"/>
      <c r="X42" s="66"/>
      <c r="Y42" s="26"/>
      <c r="Z42" s="46">
        <v>811124</v>
      </c>
      <c r="AA42" s="37">
        <v>820177</v>
      </c>
      <c r="AB42" s="70">
        <f t="shared" si="6"/>
        <v>9053</v>
      </c>
      <c r="AC42" s="69">
        <f t="shared" si="7"/>
        <v>1.0999999999999999</v>
      </c>
      <c r="AD42" s="68">
        <f t="shared" si="8"/>
        <v>8.1</v>
      </c>
      <c r="AE42" s="46">
        <v>755201</v>
      </c>
      <c r="AF42" s="37">
        <v>734546</v>
      </c>
      <c r="AG42" s="70">
        <f t="shared" si="9"/>
        <v>-20655</v>
      </c>
      <c r="AH42" s="69">
        <f t="shared" si="10"/>
        <v>-2.7</v>
      </c>
      <c r="AI42" s="68">
        <f t="shared" si="11"/>
        <v>8.5</v>
      </c>
      <c r="AJ42" s="7"/>
      <c r="AK42" s="64" t="s">
        <v>71</v>
      </c>
      <c r="AL42" s="66"/>
      <c r="AM42" s="66"/>
      <c r="AN42" s="7"/>
    </row>
    <row r="43" spans="1:40" ht="15.75" customHeight="1">
      <c r="A43" s="7"/>
      <c r="B43" s="65" t="s">
        <v>72</v>
      </c>
      <c r="C43" s="66"/>
      <c r="D43" s="66"/>
      <c r="E43" s="26"/>
      <c r="F43" s="46">
        <v>3981771</v>
      </c>
      <c r="G43" s="37">
        <v>4380870</v>
      </c>
      <c r="H43" s="70">
        <f t="shared" si="0"/>
        <v>399099</v>
      </c>
      <c r="I43" s="69">
        <f t="shared" si="1"/>
        <v>10</v>
      </c>
      <c r="J43" s="68">
        <f t="shared" si="2"/>
        <v>15.4</v>
      </c>
      <c r="K43" s="46">
        <v>1481920</v>
      </c>
      <c r="L43" s="37">
        <v>1745704</v>
      </c>
      <c r="M43" s="70">
        <f t="shared" si="3"/>
        <v>263784</v>
      </c>
      <c r="N43" s="69">
        <f t="shared" si="4"/>
        <v>17.8</v>
      </c>
      <c r="O43" s="68">
        <f t="shared" si="5"/>
        <v>18.099999999999998</v>
      </c>
      <c r="P43" s="7"/>
      <c r="Q43" s="64" t="s">
        <v>72</v>
      </c>
      <c r="R43" s="66"/>
      <c r="S43" s="66"/>
      <c r="T43" s="7"/>
      <c r="V43" s="65" t="s">
        <v>72</v>
      </c>
      <c r="W43" s="66"/>
      <c r="X43" s="66"/>
      <c r="Y43" s="26"/>
      <c r="Z43" s="46">
        <v>1667762</v>
      </c>
      <c r="AA43" s="37">
        <v>1729945</v>
      </c>
      <c r="AB43" s="70">
        <f t="shared" si="6"/>
        <v>62183</v>
      </c>
      <c r="AC43" s="69">
        <f t="shared" si="7"/>
        <v>3.6999999999999997</v>
      </c>
      <c r="AD43" s="68">
        <f t="shared" si="8"/>
        <v>17</v>
      </c>
      <c r="AE43" s="46">
        <v>832089</v>
      </c>
      <c r="AF43" s="37">
        <v>905221</v>
      </c>
      <c r="AG43" s="70">
        <f t="shared" si="9"/>
        <v>73132</v>
      </c>
      <c r="AH43" s="69">
        <f t="shared" si="10"/>
        <v>8.799999999999999</v>
      </c>
      <c r="AI43" s="68">
        <f t="shared" si="11"/>
        <v>10.5</v>
      </c>
      <c r="AJ43" s="7"/>
      <c r="AK43" s="64" t="s">
        <v>72</v>
      </c>
      <c r="AL43" s="66"/>
      <c r="AM43" s="66"/>
      <c r="AN43" s="7"/>
    </row>
    <row r="44" spans="1:40" ht="15.75" customHeight="1">
      <c r="A44" s="7"/>
      <c r="B44" s="65" t="s">
        <v>21</v>
      </c>
      <c r="C44" s="66"/>
      <c r="D44" s="66"/>
      <c r="E44" s="26"/>
      <c r="F44" s="46">
        <v>2187646</v>
      </c>
      <c r="G44" s="37">
        <v>1875416</v>
      </c>
      <c r="H44" s="70">
        <f t="shared" si="0"/>
        <v>-312230</v>
      </c>
      <c r="I44" s="69">
        <f t="shared" si="1"/>
        <v>-14.299999999999999</v>
      </c>
      <c r="J44" s="68">
        <f t="shared" si="2"/>
        <v>6.6000000000000005</v>
      </c>
      <c r="K44" s="46">
        <v>523727</v>
      </c>
      <c r="L44" s="37">
        <v>462196</v>
      </c>
      <c r="M44" s="70">
        <f t="shared" si="3"/>
        <v>-61531</v>
      </c>
      <c r="N44" s="69">
        <f t="shared" si="4"/>
        <v>-11.700000000000001</v>
      </c>
      <c r="O44" s="68">
        <f t="shared" si="5"/>
        <v>4.8</v>
      </c>
      <c r="P44" s="7"/>
      <c r="Q44" s="64" t="s">
        <v>21</v>
      </c>
      <c r="R44" s="66"/>
      <c r="S44" s="66"/>
      <c r="T44" s="7"/>
      <c r="V44" s="65" t="s">
        <v>21</v>
      </c>
      <c r="W44" s="66"/>
      <c r="X44" s="66"/>
      <c r="Y44" s="26"/>
      <c r="Z44" s="46">
        <v>1266214</v>
      </c>
      <c r="AA44" s="37">
        <v>1071409</v>
      </c>
      <c r="AB44" s="70">
        <f t="shared" si="6"/>
        <v>-194805</v>
      </c>
      <c r="AC44" s="69">
        <f t="shared" si="7"/>
        <v>-15.4</v>
      </c>
      <c r="AD44" s="68">
        <f t="shared" si="8"/>
        <v>10.5</v>
      </c>
      <c r="AE44" s="46">
        <v>397705</v>
      </c>
      <c r="AF44" s="37">
        <v>341811</v>
      </c>
      <c r="AG44" s="70">
        <f t="shared" si="9"/>
        <v>-55894</v>
      </c>
      <c r="AH44" s="69">
        <f t="shared" si="10"/>
        <v>-14.099999999999998</v>
      </c>
      <c r="AI44" s="68">
        <f t="shared" si="11"/>
        <v>4</v>
      </c>
      <c r="AJ44" s="7"/>
      <c r="AK44" s="64" t="s">
        <v>21</v>
      </c>
      <c r="AL44" s="66"/>
      <c r="AM44" s="66"/>
      <c r="AN44" s="7"/>
    </row>
    <row r="45" spans="1:40" ht="15.75" customHeight="1">
      <c r="A45" s="7"/>
      <c r="B45" s="7"/>
      <c r="C45" s="7"/>
      <c r="D45" s="7"/>
      <c r="E45" s="26"/>
      <c r="F45" s="46"/>
      <c r="G45" s="21"/>
      <c r="H45" s="70"/>
      <c r="I45" s="69"/>
      <c r="J45" s="68"/>
      <c r="K45" s="46"/>
      <c r="L45" s="21"/>
      <c r="M45" s="70"/>
      <c r="N45" s="69"/>
      <c r="O45" s="68"/>
      <c r="P45" s="72"/>
      <c r="Q45" s="22"/>
      <c r="R45" s="7"/>
      <c r="S45" s="7"/>
      <c r="T45" s="7"/>
      <c r="Y45" s="26"/>
      <c r="Z45" s="46"/>
      <c r="AA45" s="21"/>
      <c r="AB45" s="70"/>
      <c r="AC45" s="69"/>
      <c r="AD45" s="68"/>
      <c r="AE45" s="46"/>
      <c r="AF45" s="21"/>
      <c r="AG45" s="70"/>
      <c r="AH45" s="69"/>
      <c r="AI45" s="68"/>
      <c r="AJ45" s="72"/>
      <c r="AK45" s="22"/>
      <c r="AL45" s="7"/>
      <c r="AM45" s="7"/>
      <c r="AN45" s="7"/>
    </row>
    <row r="46" spans="1:40" ht="15.75" customHeight="1">
      <c r="A46" s="15"/>
      <c r="B46" s="83" t="s">
        <v>60</v>
      </c>
      <c r="C46" s="83"/>
      <c r="D46" s="83"/>
      <c r="E46" s="16"/>
      <c r="F46" s="46">
        <v>4068363</v>
      </c>
      <c r="G46" s="46">
        <v>3970226</v>
      </c>
      <c r="H46" s="70">
        <f t="shared" si="0"/>
        <v>-98137</v>
      </c>
      <c r="I46" s="69">
        <f t="shared" si="1"/>
        <v>-2.4</v>
      </c>
      <c r="J46" s="68">
        <f t="shared" si="2"/>
        <v>14.000000000000002</v>
      </c>
      <c r="K46" s="46">
        <v>1014885</v>
      </c>
      <c r="L46" s="46">
        <v>955978</v>
      </c>
      <c r="M46" s="70">
        <f t="shared" si="3"/>
        <v>-58907</v>
      </c>
      <c r="N46" s="69">
        <f t="shared" si="4"/>
        <v>-5.800000000000001</v>
      </c>
      <c r="O46" s="68">
        <f t="shared" si="5"/>
        <v>9.9</v>
      </c>
      <c r="P46" s="45"/>
      <c r="Q46" s="82" t="s">
        <v>60</v>
      </c>
      <c r="R46" s="83"/>
      <c r="S46" s="83"/>
      <c r="T46" s="15"/>
      <c r="U46" s="15"/>
      <c r="V46" s="83" t="s">
        <v>60</v>
      </c>
      <c r="W46" s="83"/>
      <c r="X46" s="83"/>
      <c r="Y46" s="16"/>
      <c r="Z46" s="46">
        <v>1642676</v>
      </c>
      <c r="AA46" s="46">
        <v>1625431</v>
      </c>
      <c r="AB46" s="70">
        <f t="shared" si="6"/>
        <v>-17245</v>
      </c>
      <c r="AC46" s="69">
        <f t="shared" si="7"/>
        <v>-1</v>
      </c>
      <c r="AD46" s="68">
        <f t="shared" si="8"/>
        <v>16</v>
      </c>
      <c r="AE46" s="46">
        <v>1410802</v>
      </c>
      <c r="AF46" s="46">
        <v>1388817</v>
      </c>
      <c r="AG46" s="70">
        <f t="shared" si="9"/>
        <v>-21985</v>
      </c>
      <c r="AH46" s="69">
        <f t="shared" si="10"/>
        <v>-1.6</v>
      </c>
      <c r="AI46" s="68">
        <f t="shared" si="11"/>
        <v>16.1</v>
      </c>
      <c r="AJ46" s="45"/>
      <c r="AK46" s="82" t="s">
        <v>60</v>
      </c>
      <c r="AL46" s="83"/>
      <c r="AM46" s="83"/>
      <c r="AN46" s="15"/>
    </row>
    <row r="47" spans="1:40" ht="15.75" customHeight="1">
      <c r="A47" s="15"/>
      <c r="B47" s="83" t="s">
        <v>61</v>
      </c>
      <c r="C47" s="83"/>
      <c r="D47" s="83"/>
      <c r="E47" s="16"/>
      <c r="F47" s="46">
        <v>14620788</v>
      </c>
      <c r="G47" s="46">
        <v>15487454</v>
      </c>
      <c r="H47" s="70">
        <f t="shared" si="0"/>
        <v>866666</v>
      </c>
      <c r="I47" s="69">
        <f t="shared" si="1"/>
        <v>5.8999999999999995</v>
      </c>
      <c r="J47" s="68">
        <f t="shared" si="2"/>
        <v>54.50000000000001</v>
      </c>
      <c r="K47" s="46">
        <v>4125315</v>
      </c>
      <c r="L47" s="46">
        <v>4719928</v>
      </c>
      <c r="M47" s="70">
        <f t="shared" si="3"/>
        <v>594613</v>
      </c>
      <c r="N47" s="69">
        <f t="shared" si="4"/>
        <v>14.399999999999999</v>
      </c>
      <c r="O47" s="68">
        <f t="shared" si="5"/>
        <v>49</v>
      </c>
      <c r="P47" s="45"/>
      <c r="Q47" s="82" t="s">
        <v>61</v>
      </c>
      <c r="R47" s="83"/>
      <c r="S47" s="83"/>
      <c r="T47" s="15"/>
      <c r="U47" s="15"/>
      <c r="V47" s="83" t="s">
        <v>61</v>
      </c>
      <c r="W47" s="83"/>
      <c r="X47" s="83"/>
      <c r="Y47" s="16"/>
      <c r="Z47" s="46">
        <v>6216738</v>
      </c>
      <c r="AA47" s="46">
        <v>6554631</v>
      </c>
      <c r="AB47" s="70">
        <f t="shared" si="6"/>
        <v>337893</v>
      </c>
      <c r="AC47" s="69">
        <f t="shared" si="7"/>
        <v>5.4</v>
      </c>
      <c r="AD47" s="68">
        <f t="shared" si="8"/>
        <v>64.4</v>
      </c>
      <c r="AE47" s="46">
        <v>4278735</v>
      </c>
      <c r="AF47" s="46">
        <v>4212895</v>
      </c>
      <c r="AG47" s="70">
        <f t="shared" si="9"/>
        <v>-65840</v>
      </c>
      <c r="AH47" s="69">
        <f t="shared" si="10"/>
        <v>-1.5</v>
      </c>
      <c r="AI47" s="68">
        <f t="shared" si="11"/>
        <v>49</v>
      </c>
      <c r="AJ47" s="45"/>
      <c r="AK47" s="82" t="s">
        <v>61</v>
      </c>
      <c r="AL47" s="83"/>
      <c r="AM47" s="83"/>
      <c r="AN47" s="15"/>
    </row>
    <row r="48" spans="1:40" ht="15.75" customHeight="1">
      <c r="A48" s="15"/>
      <c r="B48" s="83" t="s">
        <v>62</v>
      </c>
      <c r="C48" s="83"/>
      <c r="D48" s="83"/>
      <c r="E48" s="16"/>
      <c r="F48" s="46">
        <v>2901628</v>
      </c>
      <c r="G48" s="46">
        <v>2970240</v>
      </c>
      <c r="H48" s="70">
        <f t="shared" si="0"/>
        <v>68612</v>
      </c>
      <c r="I48" s="69">
        <f t="shared" si="1"/>
        <v>2.4</v>
      </c>
      <c r="J48" s="68">
        <f t="shared" si="2"/>
        <v>10.5</v>
      </c>
      <c r="K48" s="46">
        <v>1230238</v>
      </c>
      <c r="L48" s="46">
        <v>1227466</v>
      </c>
      <c r="M48" s="70">
        <f t="shared" si="3"/>
        <v>-2772</v>
      </c>
      <c r="N48" s="69">
        <f t="shared" si="4"/>
        <v>-0.2</v>
      </c>
      <c r="O48" s="68">
        <f t="shared" si="5"/>
        <v>12.7</v>
      </c>
      <c r="P48" s="45"/>
      <c r="Q48" s="82" t="s">
        <v>62</v>
      </c>
      <c r="R48" s="83"/>
      <c r="S48" s="83"/>
      <c r="T48" s="15"/>
      <c r="U48" s="15"/>
      <c r="V48" s="83" t="s">
        <v>62</v>
      </c>
      <c r="W48" s="83"/>
      <c r="X48" s="83"/>
      <c r="Y48" s="16"/>
      <c r="Z48" s="46">
        <v>1004732</v>
      </c>
      <c r="AA48" s="46">
        <v>1071925</v>
      </c>
      <c r="AB48" s="70">
        <f t="shared" si="6"/>
        <v>67193</v>
      </c>
      <c r="AC48" s="69">
        <f t="shared" si="7"/>
        <v>6.7</v>
      </c>
      <c r="AD48" s="68">
        <f t="shared" si="8"/>
        <v>10.5</v>
      </c>
      <c r="AE48" s="46">
        <v>666658</v>
      </c>
      <c r="AF48" s="46">
        <v>670849</v>
      </c>
      <c r="AG48" s="70">
        <f t="shared" si="9"/>
        <v>4191</v>
      </c>
      <c r="AH48" s="69">
        <f t="shared" si="10"/>
        <v>0.6</v>
      </c>
      <c r="AI48" s="68">
        <f t="shared" si="11"/>
        <v>7.8</v>
      </c>
      <c r="AJ48" s="45"/>
      <c r="AK48" s="82" t="s">
        <v>62</v>
      </c>
      <c r="AL48" s="83"/>
      <c r="AM48" s="83"/>
      <c r="AN48" s="15"/>
    </row>
    <row r="49" spans="1:40" ht="15.75" customHeight="1">
      <c r="A49" s="15"/>
      <c r="B49" s="83" t="s">
        <v>63</v>
      </c>
      <c r="C49" s="83"/>
      <c r="D49" s="83"/>
      <c r="E49" s="16"/>
      <c r="F49" s="46">
        <v>645399</v>
      </c>
      <c r="G49" s="46">
        <v>689594</v>
      </c>
      <c r="H49" s="70">
        <f t="shared" si="0"/>
        <v>44195</v>
      </c>
      <c r="I49" s="69">
        <f t="shared" si="1"/>
        <v>6.800000000000001</v>
      </c>
      <c r="J49" s="68">
        <f t="shared" si="2"/>
        <v>2.4</v>
      </c>
      <c r="K49" s="46">
        <v>186668</v>
      </c>
      <c r="L49" s="46">
        <v>188835</v>
      </c>
      <c r="M49" s="70">
        <f t="shared" si="3"/>
        <v>2167</v>
      </c>
      <c r="N49" s="69">
        <f t="shared" si="4"/>
        <v>1.2</v>
      </c>
      <c r="O49" s="68">
        <f t="shared" si="5"/>
        <v>2</v>
      </c>
      <c r="P49" s="45"/>
      <c r="Q49" s="82" t="s">
        <v>63</v>
      </c>
      <c r="R49" s="83"/>
      <c r="S49" s="83"/>
      <c r="T49" s="15"/>
      <c r="U49" s="15"/>
      <c r="V49" s="83" t="s">
        <v>63</v>
      </c>
      <c r="W49" s="83"/>
      <c r="X49" s="83"/>
      <c r="Y49" s="16"/>
      <c r="Z49" s="46">
        <v>145959</v>
      </c>
      <c r="AA49" s="46">
        <v>139259</v>
      </c>
      <c r="AB49" s="70">
        <f t="shared" si="6"/>
        <v>-6700</v>
      </c>
      <c r="AC49" s="69">
        <f t="shared" si="7"/>
        <v>-4.6</v>
      </c>
      <c r="AD49" s="68">
        <f t="shared" si="8"/>
        <v>1.4000000000000001</v>
      </c>
      <c r="AE49" s="46">
        <v>312772</v>
      </c>
      <c r="AF49" s="46">
        <v>361500</v>
      </c>
      <c r="AG49" s="70">
        <f t="shared" si="9"/>
        <v>48728</v>
      </c>
      <c r="AH49" s="69">
        <f t="shared" si="10"/>
        <v>15.6</v>
      </c>
      <c r="AI49" s="68">
        <f t="shared" si="11"/>
        <v>4.2</v>
      </c>
      <c r="AJ49" s="45"/>
      <c r="AK49" s="82" t="s">
        <v>63</v>
      </c>
      <c r="AL49" s="83"/>
      <c r="AM49" s="83"/>
      <c r="AN49" s="15"/>
    </row>
    <row r="50" spans="1:40" ht="15.75" customHeight="1">
      <c r="A50" s="15"/>
      <c r="B50" s="83" t="s">
        <v>64</v>
      </c>
      <c r="C50" s="83"/>
      <c r="D50" s="83"/>
      <c r="E50" s="16"/>
      <c r="F50" s="46">
        <v>539047</v>
      </c>
      <c r="G50" s="46">
        <v>710379</v>
      </c>
      <c r="H50" s="70">
        <f t="shared" si="0"/>
        <v>171332</v>
      </c>
      <c r="I50" s="69">
        <f t="shared" si="1"/>
        <v>31.8</v>
      </c>
      <c r="J50" s="68">
        <f t="shared" si="2"/>
        <v>2.5</v>
      </c>
      <c r="K50" s="46">
        <v>258688</v>
      </c>
      <c r="L50" s="46">
        <v>438101</v>
      </c>
      <c r="M50" s="70">
        <f t="shared" si="3"/>
        <v>179413</v>
      </c>
      <c r="N50" s="69">
        <f t="shared" si="4"/>
        <v>69.39999999999999</v>
      </c>
      <c r="O50" s="68">
        <f t="shared" si="5"/>
        <v>4.5</v>
      </c>
      <c r="P50" s="45"/>
      <c r="Q50" s="82" t="s">
        <v>64</v>
      </c>
      <c r="R50" s="83"/>
      <c r="S50" s="83"/>
      <c r="T50" s="15"/>
      <c r="U50" s="15"/>
      <c r="V50" s="83" t="s">
        <v>64</v>
      </c>
      <c r="W50" s="83"/>
      <c r="X50" s="83"/>
      <c r="Y50" s="16"/>
      <c r="Z50" s="46">
        <v>149645</v>
      </c>
      <c r="AA50" s="46">
        <v>160695</v>
      </c>
      <c r="AB50" s="70">
        <f t="shared" si="6"/>
        <v>11050</v>
      </c>
      <c r="AC50" s="69">
        <f t="shared" si="7"/>
        <v>7.3999999999999995</v>
      </c>
      <c r="AD50" s="68">
        <f t="shared" si="8"/>
        <v>1.6</v>
      </c>
      <c r="AE50" s="46">
        <v>130714</v>
      </c>
      <c r="AF50" s="46">
        <v>111583</v>
      </c>
      <c r="AG50" s="70">
        <f t="shared" si="9"/>
        <v>-19131</v>
      </c>
      <c r="AH50" s="69">
        <f t="shared" si="10"/>
        <v>-14.6</v>
      </c>
      <c r="AI50" s="68">
        <f t="shared" si="11"/>
        <v>1.3</v>
      </c>
      <c r="AJ50" s="45"/>
      <c r="AK50" s="82" t="s">
        <v>64</v>
      </c>
      <c r="AL50" s="83"/>
      <c r="AM50" s="83"/>
      <c r="AN50" s="15"/>
    </row>
    <row r="51" spans="1:40" ht="15.75" customHeight="1">
      <c r="A51" s="15"/>
      <c r="B51" s="83" t="s">
        <v>65</v>
      </c>
      <c r="C51" s="83"/>
      <c r="D51" s="83"/>
      <c r="E51" s="16"/>
      <c r="F51" s="46">
        <v>3251428</v>
      </c>
      <c r="G51" s="46">
        <v>3350704</v>
      </c>
      <c r="H51" s="70">
        <f t="shared" si="0"/>
        <v>99276</v>
      </c>
      <c r="I51" s="69">
        <f t="shared" si="1"/>
        <v>3.1</v>
      </c>
      <c r="J51" s="68">
        <f t="shared" si="2"/>
        <v>11.799999999999999</v>
      </c>
      <c r="K51" s="46">
        <v>1628116</v>
      </c>
      <c r="L51" s="46">
        <v>1622830</v>
      </c>
      <c r="M51" s="70">
        <f t="shared" si="3"/>
        <v>-5286</v>
      </c>
      <c r="N51" s="69">
        <f t="shared" si="4"/>
        <v>-0.3</v>
      </c>
      <c r="O51" s="68">
        <f t="shared" si="5"/>
        <v>16.8</v>
      </c>
      <c r="P51" s="45"/>
      <c r="Q51" s="82" t="s">
        <v>65</v>
      </c>
      <c r="R51" s="83"/>
      <c r="S51" s="83"/>
      <c r="T51" s="15"/>
      <c r="U51" s="15"/>
      <c r="V51" s="83" t="s">
        <v>65</v>
      </c>
      <c r="W51" s="83"/>
      <c r="X51" s="83"/>
      <c r="Y51" s="16"/>
      <c r="Z51" s="46">
        <v>380395</v>
      </c>
      <c r="AA51" s="46">
        <v>558336</v>
      </c>
      <c r="AB51" s="70">
        <f t="shared" si="6"/>
        <v>177941</v>
      </c>
      <c r="AC51" s="69">
        <f t="shared" si="7"/>
        <v>46.800000000000004</v>
      </c>
      <c r="AD51" s="68">
        <f t="shared" si="8"/>
        <v>5.5</v>
      </c>
      <c r="AE51" s="46">
        <v>1242917</v>
      </c>
      <c r="AF51" s="46">
        <v>1169538</v>
      </c>
      <c r="AG51" s="70">
        <f t="shared" si="9"/>
        <v>-73379</v>
      </c>
      <c r="AH51" s="69">
        <f t="shared" si="10"/>
        <v>-5.8999999999999995</v>
      </c>
      <c r="AI51" s="68">
        <f t="shared" si="11"/>
        <v>13.600000000000001</v>
      </c>
      <c r="AJ51" s="45"/>
      <c r="AK51" s="82" t="s">
        <v>65</v>
      </c>
      <c r="AL51" s="83"/>
      <c r="AM51" s="83"/>
      <c r="AN51" s="15"/>
    </row>
    <row r="52" spans="1:40" ht="15.75" customHeight="1">
      <c r="A52" s="15"/>
      <c r="B52" s="83" t="s">
        <v>66</v>
      </c>
      <c r="C52" s="83"/>
      <c r="D52" s="83"/>
      <c r="E52" s="16"/>
      <c r="F52" s="37">
        <v>1158100</v>
      </c>
      <c r="G52" s="37">
        <v>1241251</v>
      </c>
      <c r="H52" s="76">
        <f t="shared" si="0"/>
        <v>83151</v>
      </c>
      <c r="I52" s="43">
        <f t="shared" si="1"/>
        <v>7.199999999999999</v>
      </c>
      <c r="J52" s="38">
        <f t="shared" si="2"/>
        <v>4.3999999999999995</v>
      </c>
      <c r="K52" s="37">
        <v>440380</v>
      </c>
      <c r="L52" s="37">
        <v>479953</v>
      </c>
      <c r="M52" s="76">
        <f t="shared" si="3"/>
        <v>39573</v>
      </c>
      <c r="N52" s="43">
        <f t="shared" si="4"/>
        <v>9</v>
      </c>
      <c r="O52" s="38">
        <f t="shared" si="5"/>
        <v>5</v>
      </c>
      <c r="P52" s="45"/>
      <c r="Q52" s="82" t="s">
        <v>66</v>
      </c>
      <c r="R52" s="83"/>
      <c r="S52" s="83"/>
      <c r="T52" s="15"/>
      <c r="U52" s="15"/>
      <c r="V52" s="83" t="s">
        <v>66</v>
      </c>
      <c r="W52" s="83"/>
      <c r="X52" s="83"/>
      <c r="Y52" s="16"/>
      <c r="Z52" s="37">
        <v>79651</v>
      </c>
      <c r="AA52" s="37">
        <v>74059</v>
      </c>
      <c r="AB52" s="76">
        <f t="shared" si="6"/>
        <v>-5592</v>
      </c>
      <c r="AC52" s="43">
        <f t="shared" si="7"/>
        <v>-7.000000000000001</v>
      </c>
      <c r="AD52" s="38">
        <f t="shared" si="8"/>
        <v>0.7000000000000001</v>
      </c>
      <c r="AE52" s="37">
        <v>638069</v>
      </c>
      <c r="AF52" s="37">
        <v>687239</v>
      </c>
      <c r="AG52" s="76">
        <f t="shared" si="9"/>
        <v>49170</v>
      </c>
      <c r="AH52" s="43">
        <f t="shared" si="10"/>
        <v>7.7</v>
      </c>
      <c r="AI52" s="38">
        <f t="shared" si="11"/>
        <v>8</v>
      </c>
      <c r="AJ52" s="45"/>
      <c r="AK52" s="82" t="s">
        <v>66</v>
      </c>
      <c r="AL52" s="83"/>
      <c r="AM52" s="83"/>
      <c r="AN52" s="15"/>
    </row>
    <row r="53" spans="1:40" ht="9.75" customHeight="1">
      <c r="A53" s="48"/>
      <c r="B53" s="48"/>
      <c r="C53" s="48"/>
      <c r="D53" s="48"/>
      <c r="E53" s="49"/>
      <c r="F53" s="47"/>
      <c r="G53" s="50"/>
      <c r="H53" s="77"/>
      <c r="I53" s="78"/>
      <c r="J53" s="51"/>
      <c r="K53" s="51"/>
      <c r="L53" s="48"/>
      <c r="M53" s="48"/>
      <c r="N53" s="48"/>
      <c r="O53" s="48"/>
      <c r="P53" s="75"/>
      <c r="Q53" s="74"/>
      <c r="R53" s="48"/>
      <c r="S53" s="48"/>
      <c r="T53" s="48"/>
      <c r="U53" s="48"/>
      <c r="V53" s="48"/>
      <c r="W53" s="48"/>
      <c r="X53" s="48"/>
      <c r="Y53" s="49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75"/>
      <c r="AK53" s="74"/>
      <c r="AL53" s="48"/>
      <c r="AM53" s="48"/>
      <c r="AN53" s="48"/>
    </row>
    <row r="54" spans="6:25" s="5" customFormat="1" ht="15.75" customHeight="1">
      <c r="F54" s="79"/>
      <c r="G54" s="79"/>
      <c r="H54" s="79"/>
      <c r="I54" s="79"/>
      <c r="J54" s="79"/>
      <c r="K54" s="79"/>
      <c r="P54" s="54"/>
      <c r="U54" s="55"/>
      <c r="V54" s="55"/>
      <c r="W54" s="55"/>
      <c r="X54" s="55"/>
      <c r="Y54" s="55"/>
    </row>
    <row r="55" spans="6:11" ht="11.25">
      <c r="F55" s="37"/>
      <c r="G55" s="37"/>
      <c r="H55" s="70"/>
      <c r="I55" s="69"/>
      <c r="J55" s="68"/>
      <c r="K55" s="68"/>
    </row>
    <row r="56" spans="6:11" ht="11.25">
      <c r="F56" s="71"/>
      <c r="G56" s="71"/>
      <c r="H56" s="71"/>
      <c r="I56" s="71"/>
      <c r="J56" s="71"/>
      <c r="K56" s="71"/>
    </row>
  </sheetData>
  <mergeCells count="32">
    <mergeCell ref="B9:D9"/>
    <mergeCell ref="Q9:S9"/>
    <mergeCell ref="B46:D46"/>
    <mergeCell ref="Q46:S46"/>
    <mergeCell ref="B47:D47"/>
    <mergeCell ref="Q47:S47"/>
    <mergeCell ref="B48:D48"/>
    <mergeCell ref="Q48:S48"/>
    <mergeCell ref="B49:D49"/>
    <mergeCell ref="Q49:S49"/>
    <mergeCell ref="B50:D50"/>
    <mergeCell ref="Q50:S50"/>
    <mergeCell ref="B51:D51"/>
    <mergeCell ref="Q51:S51"/>
    <mergeCell ref="B52:D52"/>
    <mergeCell ref="Q52:S52"/>
    <mergeCell ref="V9:X9"/>
    <mergeCell ref="AK9:AM9"/>
    <mergeCell ref="V46:X46"/>
    <mergeCell ref="AK46:AM46"/>
    <mergeCell ref="V47:X47"/>
    <mergeCell ref="AK47:AM47"/>
    <mergeCell ref="V48:X48"/>
    <mergeCell ref="AK48:AM48"/>
    <mergeCell ref="V49:X49"/>
    <mergeCell ref="AK49:AM49"/>
    <mergeCell ref="V50:X50"/>
    <mergeCell ref="AK50:AM50"/>
    <mergeCell ref="V51:X51"/>
    <mergeCell ref="AK51:AM51"/>
    <mergeCell ref="V52:X52"/>
    <mergeCell ref="AK52:AM5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2"/>
  <colBreaks count="3" manualBreakCount="3">
    <brk id="10" max="65535" man="1"/>
    <brk id="20" max="55" man="1"/>
    <brk id="30" max="52" man="1"/>
  </colBreaks>
  <ignoredErrors>
    <ignoredError sqref="B11:E78 K21:L22 F11:F12 F24:F78 G11:G12 G24:G78 AE21:AF22 M53:O78 G14:G19 F14:F19 F21:F22 H53:J78 G21:G22 P11:Y78 AJ11:AO78 K14:L19 AG53:AI78 AB53:AD78 K11:L12 K24:L78 Z11:AA12 Z21:AA22 Z14:AA19 Z24:AA78 AE11:AF12 AE24:AF78 AE14:AF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2007-03-13T09:36:07Z</cp:lastPrinted>
  <dcterms:created xsi:type="dcterms:W3CDTF">2003-12-28T11:07:46Z</dcterms:created>
  <dcterms:modified xsi:type="dcterms:W3CDTF">2007-03-14T05:41:26Z</dcterms:modified>
  <cp:category/>
  <cp:version/>
  <cp:contentType/>
  <cp:contentStatus/>
</cp:coreProperties>
</file>