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6" activeTab="0"/>
  </bookViews>
  <sheets>
    <sheet name="第３９・４０・４１表" sheetId="1" r:id="rId1"/>
  </sheets>
  <externalReferences>
    <externalReference r:id="rId4"/>
  </externalReferences>
  <definedNames>
    <definedName name="_1NEN">'[1]第３表'!$F$1:$F$104</definedName>
    <definedName name="_xlnm.Print_Area" localSheetId="0">'第３９・４０・４１表'!$A$1:$AN$58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<sst xmlns="http://schemas.openxmlformats.org/spreadsheetml/2006/main" count="116" uniqueCount="58">
  <si>
    <t>計</t>
  </si>
  <si>
    <t>男</t>
  </si>
  <si>
    <t>女</t>
  </si>
  <si>
    <t>(単位：人)</t>
  </si>
  <si>
    <t>学　　校　　数</t>
  </si>
  <si>
    <t xml:space="preserve">  私  立</t>
  </si>
  <si>
    <t>専攻科</t>
  </si>
  <si>
    <t>別 科</t>
  </si>
  <si>
    <t>全 日 制</t>
  </si>
  <si>
    <t>定 時 制</t>
  </si>
  <si>
    <t xml:space="preserve">   &lt;中等教育学校&gt;</t>
  </si>
  <si>
    <t>後期課程</t>
  </si>
  <si>
    <t>前期課程</t>
  </si>
  <si>
    <t>計</t>
  </si>
  <si>
    <t>&lt;中等教育学校&gt;</t>
  </si>
  <si>
    <t>負担法による事務職員</t>
  </si>
  <si>
    <t>事務職員</t>
  </si>
  <si>
    <t>学校図書館
事務員</t>
  </si>
  <si>
    <t>用務員</t>
  </si>
  <si>
    <t>技術
職員</t>
  </si>
  <si>
    <t>学校栄養
職員</t>
  </si>
  <si>
    <t>併置</t>
  </si>
  <si>
    <t>１学年</t>
  </si>
  <si>
    <t>２学年</t>
  </si>
  <si>
    <t>３学年</t>
  </si>
  <si>
    <t>全日
制</t>
  </si>
  <si>
    <t>定時
制</t>
  </si>
  <si>
    <t>学　級　数</t>
  </si>
  <si>
    <t>生　　　　　　　　　徒　　　　　　　　　数</t>
  </si>
  <si>
    <t>負担法に
よる学校
栄養職員</t>
  </si>
  <si>
    <t>そ　の　他　の　者</t>
  </si>
  <si>
    <t>学校給食
調理
従事員</t>
  </si>
  <si>
    <t>警備員
その他</t>
  </si>
  <si>
    <t>　公　立</t>
  </si>
  <si>
    <t>（つづき）</t>
  </si>
  <si>
    <t>本　　　　　　　科</t>
  </si>
  <si>
    <t>（つづき）</t>
  </si>
  <si>
    <t>実習
助手</t>
  </si>
  <si>
    <t>－</t>
  </si>
  <si>
    <t>…</t>
  </si>
  <si>
    <t>１学年</t>
  </si>
  <si>
    <t>２学年</t>
  </si>
  <si>
    <t>３学年</t>
  </si>
  <si>
    <t>(宮城野区）</t>
  </si>
  <si>
    <t>（青葉区）</t>
  </si>
  <si>
    <t xml:space="preserve">  女</t>
  </si>
  <si>
    <t>養護職員</t>
  </si>
  <si>
    <t>(看護師等)</t>
  </si>
  <si>
    <t>　私　立</t>
  </si>
  <si>
    <t>平成30年度</t>
  </si>
  <si>
    <t>平成29年度</t>
  </si>
  <si>
    <t>第３９表　　　学　校　数　・　学　級　数　及　び　学　年　別　生　徒　数</t>
  </si>
  <si>
    <t>第４１表　　　職　員　数　（　本　務　者　）</t>
  </si>
  <si>
    <t>区　　分</t>
  </si>
  <si>
    <t>区   分</t>
  </si>
  <si>
    <t>平成29年度</t>
  </si>
  <si>
    <t>平成30年度</t>
  </si>
  <si>
    <t>　公　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</si>
</sst>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#,##0;&quot;△&quot;#,##0;\-"/>
    <numFmt numFmtId="198" formatCode="0.0;&quot;△ &quot;0.0"/>
    <numFmt numFmtId="199" formatCode="0.0_);[Red]\(0.0\)"/>
    <numFmt numFmtId="200" formatCode="0.0%"/>
    <numFmt numFmtId="201" formatCode="0_ "/>
  </numFmts>
  <fonts count="55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sz val="7"/>
      <name val="ＭＳ Ｐゴシック"/>
      <family val="3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0"/>
      <name val="ＭＳ 明朝"/>
      <family val="1"/>
    </font>
    <font>
      <sz val="7"/>
      <name val="Terminal"/>
      <family val="0"/>
    </font>
    <font>
      <sz val="14"/>
      <name val="明朝"/>
      <family val="1"/>
    </font>
    <font>
      <sz val="7"/>
      <name val="ＭＳ Ｐ明朝"/>
      <family val="1"/>
    </font>
    <font>
      <b/>
      <sz val="10"/>
      <name val="書院細明朝体"/>
      <family val="1"/>
    </font>
    <font>
      <b/>
      <sz val="10"/>
      <name val="明朝"/>
      <family val="1"/>
    </font>
    <font>
      <b/>
      <sz val="14"/>
      <name val="Terminal"/>
      <family val="0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明朝"/>
      <family val="1"/>
    </font>
    <font>
      <b/>
      <sz val="11"/>
      <name val="書院細明朝体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2" fillId="31" borderId="4" applyNumberFormat="0" applyAlignment="0" applyProtection="0"/>
    <xf numFmtId="0" fontId="20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178" fontId="18" fillId="0" borderId="0" xfId="67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>
      <alignment vertical="center"/>
      <protection/>
    </xf>
    <xf numFmtId="178" fontId="18" fillId="0" borderId="10" xfId="68" applyNumberFormat="1" applyFont="1" applyFill="1" applyBorder="1" applyAlignment="1">
      <alignment vertical="center"/>
      <protection/>
    </xf>
    <xf numFmtId="178" fontId="18" fillId="0" borderId="11" xfId="68" applyNumberFormat="1" applyFont="1" applyFill="1" applyBorder="1" applyAlignment="1">
      <alignment vertical="center"/>
      <protection/>
    </xf>
    <xf numFmtId="176" fontId="18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0" xfId="67" applyNumberFormat="1" applyFont="1" applyFill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3" fontId="18" fillId="0" borderId="0" xfId="64" applyNumberFormat="1" applyFont="1" applyFill="1" applyAlignment="1">
      <alignment horizontal="centerContinuous" vertical="center"/>
      <protection/>
    </xf>
    <xf numFmtId="3" fontId="18" fillId="0" borderId="0" xfId="64" applyNumberFormat="1" applyFont="1" applyFill="1" applyAlignment="1">
      <alignment vertical="center"/>
      <protection/>
    </xf>
    <xf numFmtId="178" fontId="18" fillId="0" borderId="0" xfId="65" applyNumberFormat="1" applyFont="1" applyFill="1" applyAlignment="1">
      <alignment horizontal="centerContinuous" vertical="center"/>
      <protection/>
    </xf>
    <xf numFmtId="178" fontId="18" fillId="0" borderId="0" xfId="65" applyNumberFormat="1" applyFont="1" applyFill="1" applyAlignment="1" applyProtection="1">
      <alignment vertical="center"/>
      <protection/>
    </xf>
    <xf numFmtId="178" fontId="18" fillId="0" borderId="0" xfId="65" applyNumberFormat="1" applyFont="1" applyFill="1" applyAlignment="1" applyProtection="1">
      <alignment horizontal="centerContinuous" vertical="center"/>
      <protection/>
    </xf>
    <xf numFmtId="3" fontId="17" fillId="0" borderId="0" xfId="64" applyNumberFormat="1" applyFont="1" applyFill="1" applyAlignment="1">
      <alignment vertical="center"/>
      <protection/>
    </xf>
    <xf numFmtId="3" fontId="13" fillId="0" borderId="0" xfId="64" applyNumberFormat="1" applyFont="1" applyFill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horizontal="left" vertical="center"/>
      <protection locked="0"/>
    </xf>
    <xf numFmtId="3" fontId="18" fillId="0" borderId="0" xfId="64" applyNumberFormat="1" applyFont="1" applyFill="1" applyBorder="1" applyAlignment="1">
      <alignment vertical="center"/>
      <protection/>
    </xf>
    <xf numFmtId="3" fontId="18" fillId="0" borderId="0" xfId="64" applyNumberFormat="1" applyFont="1" applyFill="1" applyBorder="1" applyAlignment="1" applyProtection="1">
      <alignment vertical="center"/>
      <protection locked="0"/>
    </xf>
    <xf numFmtId="3" fontId="18" fillId="0" borderId="0" xfId="64" applyNumberFormat="1" applyFont="1" applyFill="1" applyBorder="1" applyAlignment="1">
      <alignment horizontal="centerContinuous" vertical="center"/>
      <protection/>
    </xf>
    <xf numFmtId="178" fontId="18" fillId="0" borderId="0" xfId="65" applyNumberFormat="1" applyFont="1" applyFill="1" applyBorder="1" applyAlignment="1">
      <alignment horizontal="left" vertical="center"/>
      <protection/>
    </xf>
    <xf numFmtId="178" fontId="18" fillId="0" borderId="12" xfId="65" applyNumberFormat="1" applyFont="1" applyFill="1" applyBorder="1" applyAlignment="1">
      <alignment horizontal="center" vertical="center"/>
      <protection/>
    </xf>
    <xf numFmtId="178" fontId="18" fillId="0" borderId="13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>
      <alignment horizontal="centerContinuous" vertical="center"/>
      <protection/>
    </xf>
    <xf numFmtId="178" fontId="18" fillId="0" borderId="14" xfId="66" applyNumberFormat="1" applyFont="1" applyFill="1" applyBorder="1" applyAlignment="1" applyProtection="1">
      <alignment horizontal="centerContinuous" vertical="center"/>
      <protection/>
    </xf>
    <xf numFmtId="178" fontId="18" fillId="0" borderId="15" xfId="66" applyNumberFormat="1" applyFont="1" applyFill="1" applyBorder="1" applyAlignment="1">
      <alignment horizontal="centerContinuous" vertical="center"/>
      <protection/>
    </xf>
    <xf numFmtId="178" fontId="18" fillId="0" borderId="16" xfId="66" applyNumberFormat="1" applyFont="1" applyFill="1" applyBorder="1" applyAlignment="1" applyProtection="1">
      <alignment horizontal="centerContinuous" vertical="center"/>
      <protection/>
    </xf>
    <xf numFmtId="178" fontId="18" fillId="0" borderId="17" xfId="66" applyNumberFormat="1" applyFont="1" applyFill="1" applyBorder="1" applyAlignment="1">
      <alignment horizontal="centerContinuous" vertical="center"/>
      <protection/>
    </xf>
    <xf numFmtId="178" fontId="18" fillId="0" borderId="13" xfId="66" applyNumberFormat="1" applyFont="1" applyFill="1" applyBorder="1" applyAlignment="1" applyProtection="1">
      <alignment horizontal="centerContinuous" vertical="center"/>
      <protection/>
    </xf>
    <xf numFmtId="178" fontId="18" fillId="0" borderId="18" xfId="66" applyNumberFormat="1" applyFont="1" applyFill="1" applyBorder="1" applyAlignment="1">
      <alignment horizontal="centerContinuous" vertical="center"/>
      <protection/>
    </xf>
    <xf numFmtId="178" fontId="18" fillId="0" borderId="19" xfId="66" applyNumberFormat="1" applyFont="1" applyFill="1" applyBorder="1" applyAlignment="1">
      <alignment horizontal="centerContinuous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 applyProtection="1">
      <alignment horizontal="center" vertical="center"/>
      <protection/>
    </xf>
    <xf numFmtId="178" fontId="18" fillId="0" borderId="21" xfId="66" applyNumberFormat="1" applyFont="1" applyFill="1" applyBorder="1" applyAlignment="1" applyProtection="1">
      <alignment horizontal="center" vertical="center"/>
      <protection/>
    </xf>
    <xf numFmtId="178" fontId="18" fillId="0" borderId="16" xfId="66" applyNumberFormat="1" applyFont="1" applyFill="1" applyBorder="1" applyAlignment="1" applyProtection="1">
      <alignment horizontal="center" vertical="center"/>
      <protection/>
    </xf>
    <xf numFmtId="178" fontId="18" fillId="0" borderId="17" xfId="66" applyNumberFormat="1" applyFont="1" applyFill="1" applyBorder="1" applyAlignment="1" applyProtection="1">
      <alignment horizontal="center" vertical="center"/>
      <protection/>
    </xf>
    <xf numFmtId="176" fontId="18" fillId="0" borderId="0" xfId="62" applyNumberFormat="1" applyFont="1" applyFill="1" applyBorder="1" applyAlignment="1">
      <alignment vertical="center"/>
      <protection/>
    </xf>
    <xf numFmtId="3" fontId="18" fillId="0" borderId="10" xfId="64" applyNumberFormat="1" applyFont="1" applyFill="1" applyBorder="1" applyAlignment="1">
      <alignment vertical="center"/>
      <protection/>
    </xf>
    <xf numFmtId="3" fontId="17" fillId="0" borderId="0" xfId="64" applyNumberFormat="1" applyFont="1" applyFill="1" applyBorder="1" applyAlignment="1">
      <alignment vertical="center"/>
      <protection/>
    </xf>
    <xf numFmtId="180" fontId="18" fillId="0" borderId="0" xfId="64" applyNumberFormat="1" applyFont="1" applyFill="1" applyBorder="1" applyAlignment="1" applyProtection="1">
      <alignment vertical="center"/>
      <protection/>
    </xf>
    <xf numFmtId="176" fontId="18" fillId="0" borderId="0" xfId="62" applyNumberFormat="1" applyFont="1" applyFill="1" applyBorder="1" applyAlignment="1" applyProtection="1">
      <alignment horizontal="left" vertical="center"/>
      <protection/>
    </xf>
    <xf numFmtId="176" fontId="18" fillId="0" borderId="0" xfId="62" applyNumberFormat="1" applyFont="1" applyFill="1" applyBorder="1" applyAlignment="1" applyProtection="1">
      <alignment horizontal="right" vertical="center"/>
      <protection/>
    </xf>
    <xf numFmtId="176" fontId="18" fillId="0" borderId="11" xfId="62" applyNumberFormat="1" applyFont="1" applyFill="1" applyBorder="1" applyAlignment="1" applyProtection="1">
      <alignment horizontal="left" vertical="center"/>
      <protection/>
    </xf>
    <xf numFmtId="180" fontId="18" fillId="0" borderId="11" xfId="64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Alignment="1">
      <alignment horizontal="center" vertical="center"/>
      <protection/>
    </xf>
    <xf numFmtId="178" fontId="12" fillId="0" borderId="0" xfId="68" applyNumberFormat="1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left" vertical="center"/>
      <protection/>
    </xf>
    <xf numFmtId="178" fontId="18" fillId="0" borderId="0" xfId="68" applyNumberFormat="1" applyFont="1" applyFill="1" applyBorder="1" applyAlignment="1">
      <alignment horizontal="left" vertical="center"/>
      <protection/>
    </xf>
    <xf numFmtId="178" fontId="18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19" xfId="68" applyNumberFormat="1" applyFont="1" applyFill="1" applyBorder="1" applyAlignment="1" applyProtection="1">
      <alignment horizontal="center" vertical="center"/>
      <protection/>
    </xf>
    <xf numFmtId="178" fontId="18" fillId="0" borderId="21" xfId="68" applyNumberFormat="1" applyFont="1" applyFill="1" applyBorder="1" applyAlignment="1" applyProtection="1">
      <alignment horizontal="center" vertical="center"/>
      <protection/>
    </xf>
    <xf numFmtId="178" fontId="18" fillId="0" borderId="17" xfId="68" applyNumberFormat="1" applyFont="1" applyFill="1" applyBorder="1" applyAlignment="1" applyProtection="1">
      <alignment horizontal="center" vertical="center"/>
      <protection/>
    </xf>
    <xf numFmtId="178" fontId="18" fillId="0" borderId="12" xfId="68" applyNumberFormat="1" applyFont="1" applyFill="1" applyBorder="1" applyAlignment="1">
      <alignment vertical="center"/>
      <protection/>
    </xf>
    <xf numFmtId="178" fontId="17" fillId="0" borderId="0" xfId="67" applyNumberFormat="1" applyFont="1" applyFill="1" applyBorder="1" applyAlignment="1">
      <alignment vertical="center"/>
      <protection/>
    </xf>
    <xf numFmtId="178" fontId="19" fillId="0" borderId="1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vertical="center"/>
      <protection locked="0"/>
    </xf>
    <xf numFmtId="178" fontId="19" fillId="0" borderId="0" xfId="68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>
      <alignment vertical="center"/>
    </xf>
    <xf numFmtId="176" fontId="19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 applyProtection="1">
      <alignment vertical="center"/>
      <protection/>
    </xf>
    <xf numFmtId="178" fontId="18" fillId="0" borderId="0" xfId="68" applyNumberFormat="1" applyFont="1" applyFill="1" applyBorder="1" applyAlignment="1">
      <alignment horizontal="right" vertical="center"/>
      <protection/>
    </xf>
    <xf numFmtId="178" fontId="18" fillId="0" borderId="20" xfId="68" applyNumberFormat="1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horizontal="left" vertical="center"/>
      <protection locked="0"/>
    </xf>
    <xf numFmtId="180" fontId="18" fillId="0" borderId="10" xfId="64" applyNumberFormat="1" applyFont="1" applyFill="1" applyBorder="1" applyAlignment="1" applyProtection="1">
      <alignment horizontal="right" vertical="center"/>
      <protection/>
    </xf>
    <xf numFmtId="180" fontId="18" fillId="0" borderId="0" xfId="64" applyNumberFormat="1" applyFont="1" applyFill="1" applyBorder="1" applyAlignment="1" applyProtection="1">
      <alignment horizontal="right" vertical="center"/>
      <protection/>
    </xf>
    <xf numFmtId="180" fontId="18" fillId="0" borderId="10" xfId="64" applyNumberFormat="1" applyFont="1" applyFill="1" applyBorder="1" applyAlignment="1" applyProtection="1">
      <alignment vertical="center"/>
      <protection/>
    </xf>
    <xf numFmtId="180" fontId="17" fillId="0" borderId="0" xfId="64" applyNumberFormat="1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180" fontId="18" fillId="0" borderId="20" xfId="64" applyNumberFormat="1" applyFont="1" applyFill="1" applyBorder="1" applyAlignment="1" applyProtection="1">
      <alignment vertical="center"/>
      <protection/>
    </xf>
    <xf numFmtId="3" fontId="17" fillId="0" borderId="11" xfId="64" applyNumberFormat="1" applyFont="1" applyFill="1" applyBorder="1" applyAlignment="1">
      <alignment vertical="center"/>
      <protection/>
    </xf>
    <xf numFmtId="180" fontId="17" fillId="0" borderId="11" xfId="64" applyNumberFormat="1" applyFont="1" applyFill="1" applyBorder="1" applyAlignment="1">
      <alignment vertical="center"/>
      <protection/>
    </xf>
    <xf numFmtId="0" fontId="17" fillId="0" borderId="11" xfId="64" applyFont="1" applyFill="1" applyBorder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/>
    </xf>
    <xf numFmtId="178" fontId="18" fillId="0" borderId="0" xfId="67" applyNumberFormat="1" applyFont="1" applyFill="1" applyBorder="1" applyAlignment="1" applyProtection="1">
      <alignment horizontal="left" vertical="center"/>
      <protection/>
    </xf>
    <xf numFmtId="178" fontId="18" fillId="0" borderId="19" xfId="65" applyNumberFormat="1" applyFont="1" applyFill="1" applyBorder="1" applyAlignment="1">
      <alignment horizontal="center" vertical="center"/>
      <protection/>
    </xf>
    <xf numFmtId="178" fontId="18" fillId="0" borderId="10" xfId="68" applyNumberFormat="1" applyFont="1" applyFill="1" applyBorder="1" applyAlignment="1" applyProtection="1">
      <alignment vertical="center"/>
      <protection locked="0"/>
    </xf>
    <xf numFmtId="178" fontId="18" fillId="0" borderId="0" xfId="68" applyNumberFormat="1" applyFont="1" applyFill="1" applyBorder="1" applyAlignment="1" applyProtection="1">
      <alignment vertical="center"/>
      <protection locked="0"/>
    </xf>
    <xf numFmtId="3" fontId="15" fillId="0" borderId="0" xfId="64" applyNumberFormat="1" applyFont="1" applyFill="1" applyAlignment="1">
      <alignment vertical="center"/>
      <protection/>
    </xf>
    <xf numFmtId="178" fontId="18" fillId="0" borderId="0" xfId="68" applyNumberFormat="1" applyFont="1" applyFill="1" applyBorder="1" applyAlignment="1" applyProtection="1">
      <alignment horizontal="right" vertical="center"/>
      <protection locked="0"/>
    </xf>
    <xf numFmtId="178" fontId="18" fillId="0" borderId="19" xfId="68" applyNumberFormat="1" applyFont="1" applyFill="1" applyBorder="1" applyAlignment="1" applyProtection="1">
      <alignment horizontal="right" vertical="center"/>
      <protection/>
    </xf>
    <xf numFmtId="180" fontId="19" fillId="0" borderId="10" xfId="64" applyNumberFormat="1" applyFont="1" applyFill="1" applyBorder="1" applyAlignment="1" applyProtection="1">
      <alignment vertical="center"/>
      <protection/>
    </xf>
    <xf numFmtId="180" fontId="19" fillId="0" borderId="0" xfId="64" applyNumberFormat="1" applyFont="1" applyFill="1" applyBorder="1" applyAlignment="1" applyProtection="1">
      <alignment vertical="center"/>
      <protection/>
    </xf>
    <xf numFmtId="176" fontId="54" fillId="0" borderId="0" xfId="62" applyNumberFormat="1" applyFont="1" applyFill="1" applyBorder="1" applyAlignment="1" applyProtection="1">
      <alignment horizontal="right" vertical="center"/>
      <protection/>
    </xf>
    <xf numFmtId="176" fontId="54" fillId="0" borderId="0" xfId="62" applyNumberFormat="1" applyFont="1" applyFill="1" applyBorder="1" applyAlignment="1" applyProtection="1">
      <alignment horizontal="center" vertical="center"/>
      <protection/>
    </xf>
    <xf numFmtId="178" fontId="18" fillId="0" borderId="16" xfId="65" applyNumberFormat="1" applyFont="1" applyFill="1" applyBorder="1" applyAlignment="1" applyProtection="1">
      <alignment horizontal="center" vertical="center"/>
      <protection/>
    </xf>
    <xf numFmtId="178" fontId="18" fillId="0" borderId="17" xfId="65" applyNumberFormat="1" applyFont="1" applyFill="1" applyBorder="1" applyAlignment="1" applyProtection="1">
      <alignment horizontal="center" vertical="center"/>
      <protection/>
    </xf>
    <xf numFmtId="178" fontId="18" fillId="0" borderId="22" xfId="65" applyNumberFormat="1" applyFont="1" applyFill="1" applyBorder="1" applyAlignment="1" applyProtection="1">
      <alignment horizontal="center" vertical="center"/>
      <protection/>
    </xf>
    <xf numFmtId="178" fontId="18" fillId="0" borderId="23" xfId="65" applyNumberFormat="1" applyFont="1" applyFill="1" applyBorder="1" applyAlignment="1" applyProtection="1">
      <alignment horizontal="center" vertical="center"/>
      <protection/>
    </xf>
    <xf numFmtId="3" fontId="18" fillId="0" borderId="22" xfId="64" applyNumberFormat="1" applyFont="1" applyFill="1" applyBorder="1" applyAlignment="1" applyProtection="1">
      <alignment horizontal="center" vertical="center"/>
      <protection/>
    </xf>
    <xf numFmtId="3" fontId="18" fillId="0" borderId="23" xfId="64" applyNumberFormat="1" applyFont="1" applyFill="1" applyBorder="1" applyAlignment="1" applyProtection="1">
      <alignment horizontal="center" vertical="center"/>
      <protection/>
    </xf>
    <xf numFmtId="3" fontId="18" fillId="0" borderId="22" xfId="64" applyNumberFormat="1" applyFont="1" applyFill="1" applyBorder="1" applyAlignment="1" applyProtection="1">
      <alignment horizontal="center" vertical="center" textRotation="255"/>
      <protection/>
    </xf>
    <xf numFmtId="3" fontId="18" fillId="0" borderId="23" xfId="64" applyNumberFormat="1" applyFont="1" applyFill="1" applyBorder="1" applyAlignment="1" applyProtection="1">
      <alignment horizontal="center" vertical="center" textRotation="255"/>
      <protection/>
    </xf>
    <xf numFmtId="178" fontId="18" fillId="0" borderId="24" xfId="68" applyNumberFormat="1" applyFont="1" applyFill="1" applyBorder="1" applyAlignment="1" applyProtection="1">
      <alignment horizontal="center" vertical="center" wrapText="1"/>
      <protection/>
    </xf>
    <xf numFmtId="178" fontId="18" fillId="0" borderId="12" xfId="68" applyNumberFormat="1" applyFont="1" applyFill="1" applyBorder="1" applyAlignment="1" applyProtection="1">
      <alignment horizontal="center" vertical="center" wrapText="1"/>
      <protection/>
    </xf>
    <xf numFmtId="178" fontId="18" fillId="0" borderId="20" xfId="68" applyNumberFormat="1" applyFont="1" applyFill="1" applyBorder="1" applyAlignment="1" applyProtection="1">
      <alignment horizontal="center" vertical="center" wrapText="1"/>
      <protection/>
    </xf>
    <xf numFmtId="178" fontId="18" fillId="0" borderId="11" xfId="68" applyNumberFormat="1" applyFont="1" applyFill="1" applyBorder="1" applyAlignment="1" applyProtection="1">
      <alignment horizontal="center" vertical="center" wrapText="1"/>
      <protection/>
    </xf>
    <xf numFmtId="178" fontId="18" fillId="0" borderId="25" xfId="68" applyNumberFormat="1" applyFont="1" applyFill="1" applyBorder="1" applyAlignment="1" applyProtection="1">
      <alignment horizontal="center" vertical="center" wrapText="1"/>
      <protection/>
    </xf>
    <xf numFmtId="178" fontId="18" fillId="0" borderId="26" xfId="68" applyNumberFormat="1" applyFont="1" applyFill="1" applyBorder="1" applyAlignment="1" applyProtection="1">
      <alignment horizontal="center" vertical="center" wrapText="1"/>
      <protection/>
    </xf>
    <xf numFmtId="178" fontId="18" fillId="0" borderId="27" xfId="68" applyNumberFormat="1" applyFont="1" applyFill="1" applyBorder="1" applyAlignment="1" applyProtection="1">
      <alignment horizontal="center" vertical="center" wrapText="1"/>
      <protection/>
    </xf>
    <xf numFmtId="176" fontId="18" fillId="0" borderId="24" xfId="63" applyNumberFormat="1" applyFont="1" applyFill="1" applyBorder="1" applyAlignment="1" applyProtection="1">
      <alignment horizontal="center" vertical="center" wrapText="1"/>
      <protection/>
    </xf>
    <xf numFmtId="176" fontId="18" fillId="0" borderId="25" xfId="63" applyNumberFormat="1" applyFont="1" applyFill="1" applyBorder="1" applyAlignment="1" applyProtection="1">
      <alignment horizontal="center" vertical="center" wrapText="1"/>
      <protection/>
    </xf>
    <xf numFmtId="176" fontId="18" fillId="0" borderId="10" xfId="63" applyNumberFormat="1" applyFont="1" applyFill="1" applyBorder="1" applyAlignment="1" applyProtection="1">
      <alignment horizontal="center" vertical="center" wrapText="1"/>
      <protection/>
    </xf>
    <xf numFmtId="176" fontId="18" fillId="0" borderId="27" xfId="63" applyNumberFormat="1" applyFont="1" applyFill="1" applyBorder="1" applyAlignment="1" applyProtection="1">
      <alignment horizontal="center" vertical="center" wrapText="1"/>
      <protection/>
    </xf>
    <xf numFmtId="176" fontId="18" fillId="0" borderId="20" xfId="63" applyNumberFormat="1" applyFont="1" applyFill="1" applyBorder="1" applyAlignment="1" applyProtection="1">
      <alignment horizontal="center" vertical="center" wrapText="1"/>
      <protection/>
    </xf>
    <xf numFmtId="176" fontId="18" fillId="0" borderId="26" xfId="63" applyNumberFormat="1" applyFont="1" applyFill="1" applyBorder="1" applyAlignment="1" applyProtection="1">
      <alignment horizontal="center" vertical="center" wrapText="1"/>
      <protection/>
    </xf>
    <xf numFmtId="178" fontId="18" fillId="0" borderId="24" xfId="68" applyNumberFormat="1" applyFont="1" applyFill="1" applyBorder="1" applyAlignment="1" applyProtection="1">
      <alignment horizontal="center" wrapText="1"/>
      <protection/>
    </xf>
    <xf numFmtId="178" fontId="18" fillId="0" borderId="25" xfId="68" applyNumberFormat="1" applyFont="1" applyFill="1" applyBorder="1" applyAlignment="1" applyProtection="1">
      <alignment horizontal="center" wrapText="1"/>
      <protection/>
    </xf>
    <xf numFmtId="178" fontId="18" fillId="0" borderId="20" xfId="68" applyNumberFormat="1" applyFont="1" applyFill="1" applyBorder="1" applyAlignment="1" applyProtection="1">
      <alignment horizontal="center" vertical="top" wrapText="1"/>
      <protection/>
    </xf>
    <xf numFmtId="178" fontId="18" fillId="0" borderId="26" xfId="68" applyNumberFormat="1" applyFont="1" applyFill="1" applyBorder="1" applyAlignment="1" applyProtection="1">
      <alignment horizontal="center" vertical="top" wrapText="1"/>
      <protection/>
    </xf>
    <xf numFmtId="3" fontId="18" fillId="0" borderId="0" xfId="64" applyNumberFormat="1" applyFont="1" applyFill="1" applyAlignment="1" applyProtection="1">
      <alignment horizontal="center" vertical="center"/>
      <protection locked="0"/>
    </xf>
    <xf numFmtId="178" fontId="18" fillId="0" borderId="16" xfId="65" applyNumberFormat="1" applyFont="1" applyFill="1" applyBorder="1" applyAlignment="1">
      <alignment horizontal="distributed" vertical="center" indent="2"/>
      <protection/>
    </xf>
    <xf numFmtId="178" fontId="18" fillId="0" borderId="19" xfId="65" applyNumberFormat="1" applyFont="1" applyFill="1" applyBorder="1" applyAlignment="1">
      <alignment horizontal="distributed" vertical="center" indent="2"/>
      <protection/>
    </xf>
    <xf numFmtId="178" fontId="18" fillId="0" borderId="17" xfId="65" applyNumberFormat="1" applyFont="1" applyFill="1" applyBorder="1" applyAlignment="1">
      <alignment horizontal="distributed" vertical="center" indent="2"/>
      <protection/>
    </xf>
    <xf numFmtId="176" fontId="18" fillId="0" borderId="24" xfId="63" applyNumberFormat="1" applyFont="1" applyFill="1" applyBorder="1" applyAlignment="1" applyProtection="1">
      <alignment horizontal="center" vertical="center"/>
      <protection/>
    </xf>
    <xf numFmtId="176" fontId="18" fillId="0" borderId="25" xfId="63" applyNumberFormat="1" applyFont="1" applyFill="1" applyBorder="1" applyAlignment="1" applyProtection="1">
      <alignment horizontal="center" vertical="center"/>
      <protection/>
    </xf>
    <xf numFmtId="176" fontId="18" fillId="0" borderId="20" xfId="63" applyNumberFormat="1" applyFont="1" applyFill="1" applyBorder="1" applyAlignment="1" applyProtection="1">
      <alignment horizontal="center" vertical="center"/>
      <protection/>
    </xf>
    <xf numFmtId="176" fontId="18" fillId="0" borderId="26" xfId="63" applyNumberFormat="1" applyFont="1" applyFill="1" applyBorder="1" applyAlignment="1" applyProtection="1">
      <alignment horizontal="center" vertical="center"/>
      <protection/>
    </xf>
    <xf numFmtId="178" fontId="18" fillId="0" borderId="16" xfId="68" applyNumberFormat="1" applyFont="1" applyFill="1" applyBorder="1" applyAlignment="1" applyProtection="1">
      <alignment horizontal="center" vertical="center"/>
      <protection/>
    </xf>
    <xf numFmtId="178" fontId="18" fillId="0" borderId="19" xfId="68" applyNumberFormat="1" applyFont="1" applyFill="1" applyBorder="1" applyAlignment="1" applyProtection="1">
      <alignment horizontal="center" vertical="center"/>
      <protection/>
    </xf>
    <xf numFmtId="3" fontId="18" fillId="0" borderId="22" xfId="64" applyNumberFormat="1" applyFont="1" applyFill="1" applyBorder="1" applyAlignment="1" applyProtection="1">
      <alignment horizontal="center" vertical="center" wrapText="1"/>
      <protection/>
    </xf>
    <xf numFmtId="3" fontId="18" fillId="0" borderId="23" xfId="64" applyNumberFormat="1" applyFont="1" applyFill="1" applyBorder="1" applyAlignment="1" applyProtection="1">
      <alignment horizontal="center" vertical="center" wrapText="1"/>
      <protection/>
    </xf>
    <xf numFmtId="3" fontId="18" fillId="0" borderId="0" xfId="64" applyNumberFormat="1" applyFont="1" applyFill="1" applyBorder="1" applyAlignment="1" applyProtection="1">
      <alignment horizontal="center" vertical="center"/>
      <protection/>
    </xf>
    <xf numFmtId="3" fontId="18" fillId="0" borderId="11" xfId="64" applyNumberFormat="1" applyFont="1" applyFill="1" applyBorder="1" applyAlignment="1" applyProtection="1">
      <alignment horizontal="center" vertical="center"/>
      <protection/>
    </xf>
    <xf numFmtId="178" fontId="18" fillId="0" borderId="24" xfId="68" applyNumberFormat="1" applyFont="1" applyFill="1" applyBorder="1" applyAlignment="1">
      <alignment horizontal="center" vertical="center"/>
      <protection/>
    </xf>
    <xf numFmtId="178" fontId="18" fillId="0" borderId="12" xfId="68" applyNumberFormat="1" applyFont="1" applyFill="1" applyBorder="1" applyAlignment="1">
      <alignment horizontal="center" vertical="center"/>
      <protection/>
    </xf>
    <xf numFmtId="178" fontId="18" fillId="0" borderId="25" xfId="68" applyNumberFormat="1" applyFont="1" applyFill="1" applyBorder="1" applyAlignment="1">
      <alignment horizontal="center" vertical="center"/>
      <protection/>
    </xf>
    <xf numFmtId="178" fontId="18" fillId="0" borderId="10" xfId="68" applyNumberFormat="1" applyFont="1" applyFill="1" applyBorder="1" applyAlignment="1">
      <alignment horizontal="center" vertical="center"/>
      <protection/>
    </xf>
    <xf numFmtId="178" fontId="18" fillId="0" borderId="0" xfId="68" applyNumberFormat="1" applyFont="1" applyFill="1" applyBorder="1" applyAlignment="1">
      <alignment horizontal="center" vertical="center"/>
      <protection/>
    </xf>
    <xf numFmtId="178" fontId="18" fillId="0" borderId="27" xfId="68" applyNumberFormat="1" applyFont="1" applyFill="1" applyBorder="1" applyAlignment="1">
      <alignment horizontal="center" vertical="center"/>
      <protection/>
    </xf>
    <xf numFmtId="178" fontId="18" fillId="0" borderId="20" xfId="68" applyNumberFormat="1" applyFont="1" applyFill="1" applyBorder="1" applyAlignment="1">
      <alignment horizontal="center" vertical="center"/>
      <protection/>
    </xf>
    <xf numFmtId="178" fontId="18" fillId="0" borderId="11" xfId="68" applyNumberFormat="1" applyFont="1" applyFill="1" applyBorder="1" applyAlignment="1">
      <alignment horizontal="center" vertical="center"/>
      <protection/>
    </xf>
    <xf numFmtId="178" fontId="18" fillId="0" borderId="26" xfId="68" applyNumberFormat="1" applyFont="1" applyFill="1" applyBorder="1" applyAlignment="1">
      <alignment horizontal="center" vertical="center"/>
      <protection/>
    </xf>
    <xf numFmtId="3" fontId="17" fillId="0" borderId="16" xfId="64" applyNumberFormat="1" applyFont="1" applyFill="1" applyBorder="1" applyAlignment="1">
      <alignment horizontal="distributed" vertical="center" indent="6"/>
      <protection/>
    </xf>
    <xf numFmtId="3" fontId="17" fillId="0" borderId="19" xfId="64" applyNumberFormat="1" applyFont="1" applyFill="1" applyBorder="1" applyAlignment="1">
      <alignment horizontal="distributed" vertical="center" indent="6"/>
      <protection/>
    </xf>
    <xf numFmtId="178" fontId="18" fillId="0" borderId="24" xfId="65" applyNumberFormat="1" applyFont="1" applyFill="1" applyBorder="1" applyAlignment="1" applyProtection="1">
      <alignment horizontal="center" vertical="center"/>
      <protection/>
    </xf>
    <xf numFmtId="178" fontId="18" fillId="0" borderId="12" xfId="65" applyNumberFormat="1" applyFont="1" applyFill="1" applyBorder="1" applyAlignment="1" applyProtection="1">
      <alignment horizontal="center" vertical="center"/>
      <protection/>
    </xf>
    <xf numFmtId="178" fontId="18" fillId="0" borderId="25" xfId="65" applyNumberFormat="1" applyFont="1" applyFill="1" applyBorder="1" applyAlignment="1" applyProtection="1">
      <alignment horizontal="center" vertical="center"/>
      <protection/>
    </xf>
    <xf numFmtId="178" fontId="18" fillId="0" borderId="20" xfId="65" applyNumberFormat="1" applyFont="1" applyFill="1" applyBorder="1" applyAlignment="1" applyProtection="1">
      <alignment horizontal="center" vertical="center"/>
      <protection/>
    </xf>
    <xf numFmtId="178" fontId="18" fillId="0" borderId="11" xfId="65" applyNumberFormat="1" applyFont="1" applyFill="1" applyBorder="1" applyAlignment="1" applyProtection="1">
      <alignment horizontal="center" vertical="center"/>
      <protection/>
    </xf>
    <xf numFmtId="178" fontId="18" fillId="0" borderId="24" xfId="65" applyNumberFormat="1" applyFont="1" applyFill="1" applyBorder="1" applyAlignment="1">
      <alignment horizontal="center" vertical="center"/>
      <protection/>
    </xf>
    <xf numFmtId="178" fontId="18" fillId="0" borderId="12" xfId="65" applyNumberFormat="1" applyFont="1" applyFill="1" applyBorder="1" applyAlignment="1">
      <alignment horizontal="center" vertical="center"/>
      <protection/>
    </xf>
    <xf numFmtId="178" fontId="18" fillId="0" borderId="0" xfId="68" applyNumberFormat="1" applyFont="1" applyFill="1" applyAlignment="1">
      <alignment horizontal="center" vertical="center"/>
      <protection/>
    </xf>
    <xf numFmtId="3" fontId="18" fillId="0" borderId="16" xfId="64" applyNumberFormat="1" applyFont="1" applyFill="1" applyBorder="1" applyAlignment="1">
      <alignment horizontal="distributed" vertical="center" indent="1"/>
      <protection/>
    </xf>
    <xf numFmtId="3" fontId="18" fillId="0" borderId="19" xfId="64" applyNumberFormat="1" applyFont="1" applyFill="1" applyBorder="1" applyAlignment="1">
      <alignment horizontal="distributed" vertical="center" indent="1"/>
      <protection/>
    </xf>
    <xf numFmtId="3" fontId="18" fillId="0" borderId="17" xfId="64" applyNumberFormat="1" applyFont="1" applyFill="1" applyBorder="1" applyAlignment="1">
      <alignment horizontal="distributed" vertical="center" indent="1"/>
      <protection/>
    </xf>
    <xf numFmtId="3" fontId="18" fillId="0" borderId="24" xfId="64" applyNumberFormat="1" applyFont="1" applyFill="1" applyBorder="1" applyAlignment="1" applyProtection="1">
      <alignment horizontal="center" vertical="center"/>
      <protection/>
    </xf>
    <xf numFmtId="3" fontId="18" fillId="0" borderId="12" xfId="64" applyNumberFormat="1" applyFont="1" applyFill="1" applyBorder="1" applyAlignment="1" applyProtection="1">
      <alignment horizontal="center" vertical="center"/>
      <protection/>
    </xf>
    <xf numFmtId="3" fontId="18" fillId="0" borderId="25" xfId="64" applyNumberFormat="1" applyFont="1" applyFill="1" applyBorder="1" applyAlignment="1" applyProtection="1">
      <alignment horizontal="center" vertical="center"/>
      <protection/>
    </xf>
    <xf numFmtId="3" fontId="18" fillId="0" borderId="10" xfId="64" applyNumberFormat="1" applyFont="1" applyFill="1" applyBorder="1" applyAlignment="1" applyProtection="1">
      <alignment horizontal="center" vertical="center"/>
      <protection/>
    </xf>
    <xf numFmtId="3" fontId="18" fillId="0" borderId="27" xfId="64" applyNumberFormat="1" applyFont="1" applyFill="1" applyBorder="1" applyAlignment="1" applyProtection="1">
      <alignment horizontal="center" vertical="center"/>
      <protection/>
    </xf>
    <xf numFmtId="3" fontId="18" fillId="0" borderId="20" xfId="64" applyNumberFormat="1" applyFont="1" applyFill="1" applyBorder="1" applyAlignment="1" applyProtection="1">
      <alignment horizontal="center" vertical="center"/>
      <protection/>
    </xf>
    <xf numFmtId="3" fontId="18" fillId="0" borderId="26" xfId="64" applyNumberFormat="1" applyFont="1" applyFill="1" applyBorder="1" applyAlignment="1" applyProtection="1">
      <alignment horizontal="center" vertical="center"/>
      <protection/>
    </xf>
    <xf numFmtId="3" fontId="18" fillId="0" borderId="24" xfId="64" applyNumberFormat="1" applyFont="1" applyFill="1" applyBorder="1" applyAlignment="1">
      <alignment horizontal="center" vertical="center"/>
      <protection/>
    </xf>
    <xf numFmtId="3" fontId="18" fillId="0" borderId="12" xfId="64" applyNumberFormat="1" applyFont="1" applyFill="1" applyBorder="1" applyAlignment="1">
      <alignment horizontal="center" vertical="center"/>
      <protection/>
    </xf>
    <xf numFmtId="3" fontId="18" fillId="0" borderId="25" xfId="64" applyNumberFormat="1" applyFont="1" applyFill="1" applyBorder="1" applyAlignment="1">
      <alignment horizontal="center" vertical="center"/>
      <protection/>
    </xf>
    <xf numFmtId="3" fontId="18" fillId="0" borderId="20" xfId="64" applyNumberFormat="1" applyFont="1" applyFill="1" applyBorder="1" applyAlignment="1">
      <alignment horizontal="center" vertical="center"/>
      <protection/>
    </xf>
    <xf numFmtId="3" fontId="18" fillId="0" borderId="11" xfId="64" applyNumberFormat="1" applyFont="1" applyFill="1" applyBorder="1" applyAlignment="1">
      <alignment horizontal="center" vertical="center"/>
      <protection/>
    </xf>
    <xf numFmtId="3" fontId="18" fillId="0" borderId="26" xfId="64" applyNumberFormat="1" applyFont="1" applyFill="1" applyBorder="1" applyAlignment="1">
      <alignment horizontal="center" vertical="center"/>
      <protection/>
    </xf>
    <xf numFmtId="178" fontId="18" fillId="0" borderId="24" xfId="66" applyNumberFormat="1" applyFont="1" applyFill="1" applyBorder="1" applyAlignment="1" applyProtection="1">
      <alignment horizontal="center" vertical="center"/>
      <protection/>
    </xf>
    <xf numFmtId="178" fontId="18" fillId="0" borderId="25" xfId="66" applyNumberFormat="1" applyFont="1" applyFill="1" applyBorder="1" applyAlignment="1" applyProtection="1">
      <alignment horizontal="center" vertical="center"/>
      <protection/>
    </xf>
    <xf numFmtId="178" fontId="18" fillId="0" borderId="20" xfId="66" applyNumberFormat="1" applyFont="1" applyFill="1" applyBorder="1" applyAlignment="1" applyProtection="1">
      <alignment horizontal="center" vertical="center"/>
      <protection/>
    </xf>
    <xf numFmtId="178" fontId="18" fillId="0" borderId="26" xfId="66" applyNumberFormat="1" applyFont="1" applyFill="1" applyBorder="1" applyAlignment="1" applyProtection="1">
      <alignment horizontal="center" vertical="center"/>
      <protection/>
    </xf>
    <xf numFmtId="178" fontId="18" fillId="0" borderId="12" xfId="66" applyNumberFormat="1" applyFont="1" applyFill="1" applyBorder="1" applyAlignment="1" applyProtection="1">
      <alignment horizontal="center" vertical="center"/>
      <protection/>
    </xf>
    <xf numFmtId="178" fontId="18" fillId="0" borderId="11" xfId="66" applyNumberFormat="1" applyFont="1" applyFill="1" applyBorder="1" applyAlignment="1" applyProtection="1">
      <alignment horizontal="center" vertical="center"/>
      <protection/>
    </xf>
    <xf numFmtId="176" fontId="18" fillId="0" borderId="25" xfId="62" applyNumberFormat="1" applyFont="1" applyFill="1" applyBorder="1" applyAlignment="1" applyProtection="1">
      <alignment horizontal="center" vertical="center" wrapText="1"/>
      <protection/>
    </xf>
    <xf numFmtId="176" fontId="18" fillId="0" borderId="27" xfId="62" applyNumberFormat="1" applyFont="1" applyFill="1" applyBorder="1" applyAlignment="1" applyProtection="1">
      <alignment horizontal="center" vertical="center"/>
      <protection/>
    </xf>
    <xf numFmtId="176" fontId="18" fillId="0" borderId="26" xfId="62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12表 H14" xfId="64"/>
    <cellStyle name="標準_第13表 H14" xfId="65"/>
    <cellStyle name="標準_第22表  H14" xfId="66"/>
    <cellStyle name="標準_第27表 H14" xfId="67"/>
    <cellStyle name="標準_第28表 H14" xfId="68"/>
    <cellStyle name="Followed Hyperlink" xfId="69"/>
    <cellStyle name="良い" xfId="70"/>
  </cellStyles>
  <dxfs count="6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46</xdr:row>
      <xdr:rowOff>9525</xdr:rowOff>
    </xdr:from>
    <xdr:to>
      <xdr:col>9</xdr:col>
      <xdr:colOff>200025</xdr:colOff>
      <xdr:row>47</xdr:row>
      <xdr:rowOff>9525</xdr:rowOff>
    </xdr:to>
    <xdr:sp>
      <xdr:nvSpPr>
        <xdr:cNvPr id="1" name="直線コネクタ 4"/>
        <xdr:cNvSpPr>
          <a:spLocks/>
        </xdr:cNvSpPr>
      </xdr:nvSpPr>
      <xdr:spPr>
        <a:xfrm>
          <a:off x="5772150" y="10658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21</xdr:row>
      <xdr:rowOff>28575</xdr:rowOff>
    </xdr:from>
    <xdr:to>
      <xdr:col>38</xdr:col>
      <xdr:colOff>57150</xdr:colOff>
      <xdr:row>37</xdr:row>
      <xdr:rowOff>171450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19625"/>
          <a:ext cx="20183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F57"/>
  <sheetViews>
    <sheetView showGridLines="0" tabSelected="1" zoomScale="96" zoomScaleNormal="96" zoomScaleSheetLayoutView="100" workbookViewId="0" topLeftCell="A1">
      <pane xSplit="1" topLeftCell="B1" activePane="topRight" state="frozen"/>
      <selection pane="topLeft" activeCell="H20" sqref="H20"/>
      <selection pane="topRight" activeCell="A1" sqref="A1:R1"/>
    </sheetView>
  </sheetViews>
  <sheetFormatPr defaultColWidth="8.66015625" defaultRowHeight="18"/>
  <cols>
    <col min="1" max="1" width="12.08203125" style="7" customWidth="1"/>
    <col min="2" max="9" width="4.58203125" style="7" customWidth="1"/>
    <col min="10" max="10" width="8" style="7" bestFit="1" customWidth="1"/>
    <col min="11" max="28" width="4.58203125" style="7" customWidth="1"/>
    <col min="29" max="32" width="3.58203125" style="7" customWidth="1"/>
    <col min="33" max="46" width="3.75" style="7" customWidth="1"/>
    <col min="47" max="16384" width="9" style="7" customWidth="1"/>
  </cols>
  <sheetData>
    <row r="1" spans="1:32" s="14" customFormat="1" ht="12" customHeight="1">
      <c r="A1" s="11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8"/>
      <c r="T1" s="9"/>
      <c r="U1" s="10"/>
      <c r="V1" s="11"/>
      <c r="W1" s="10"/>
      <c r="X1" s="10"/>
      <c r="Y1" s="10"/>
      <c r="Z1" s="10"/>
      <c r="AA1" s="10"/>
      <c r="AB1" s="12"/>
      <c r="AC1" s="10"/>
      <c r="AD1" s="10"/>
      <c r="AE1" s="13"/>
      <c r="AF1" s="13"/>
    </row>
    <row r="2" spans="1:32" s="14" customFormat="1" ht="12" customHeight="1">
      <c r="A2" s="15" t="s">
        <v>10</v>
      </c>
      <c r="B2" s="17"/>
      <c r="C2" s="17"/>
      <c r="D2" s="17"/>
      <c r="E2" s="17"/>
      <c r="F2" s="17"/>
      <c r="G2" s="17"/>
      <c r="H2" s="16"/>
      <c r="I2" s="16"/>
      <c r="J2" s="17"/>
      <c r="K2" s="17"/>
      <c r="L2" s="17"/>
      <c r="M2" s="17"/>
      <c r="N2" s="17"/>
      <c r="O2" s="16"/>
      <c r="P2" s="16"/>
      <c r="R2" s="13"/>
      <c r="S2" s="17" t="s">
        <v>34</v>
      </c>
      <c r="T2" s="18"/>
      <c r="U2" s="63"/>
      <c r="V2" s="63"/>
      <c r="W2" s="63"/>
      <c r="X2" s="19"/>
      <c r="Y2" s="19"/>
      <c r="Z2" s="19"/>
      <c r="AA2" s="19"/>
      <c r="AB2" s="19"/>
      <c r="AC2" s="19"/>
      <c r="AD2" s="19"/>
      <c r="AE2" s="13"/>
      <c r="AF2" s="6" t="s">
        <v>3</v>
      </c>
    </row>
    <row r="3" spans="1:32" s="14" customFormat="1" ht="17.25" customHeight="1">
      <c r="A3" s="165" t="s">
        <v>53</v>
      </c>
      <c r="B3" s="146" t="s">
        <v>4</v>
      </c>
      <c r="C3" s="147"/>
      <c r="D3" s="147"/>
      <c r="E3" s="148"/>
      <c r="F3" s="153" t="s">
        <v>27</v>
      </c>
      <c r="G3" s="154"/>
      <c r="H3" s="154"/>
      <c r="I3" s="155"/>
      <c r="J3" s="140" t="s">
        <v>28</v>
      </c>
      <c r="K3" s="141"/>
      <c r="L3" s="141"/>
      <c r="M3" s="141"/>
      <c r="N3" s="141"/>
      <c r="O3" s="141"/>
      <c r="P3" s="141"/>
      <c r="Q3" s="141"/>
      <c r="R3" s="141"/>
      <c r="S3" s="75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14" customFormat="1" ht="21" customHeight="1">
      <c r="A4" s="166"/>
      <c r="B4" s="149"/>
      <c r="C4" s="122"/>
      <c r="D4" s="122"/>
      <c r="E4" s="150"/>
      <c r="F4" s="156"/>
      <c r="G4" s="157"/>
      <c r="H4" s="157"/>
      <c r="I4" s="158"/>
      <c r="J4" s="135" t="s">
        <v>0</v>
      </c>
      <c r="K4" s="136"/>
      <c r="L4" s="137"/>
      <c r="M4" s="111" t="s">
        <v>12</v>
      </c>
      <c r="N4" s="112"/>
      <c r="O4" s="112"/>
      <c r="P4" s="112"/>
      <c r="Q4" s="112"/>
      <c r="R4" s="113"/>
      <c r="S4" s="133" t="s">
        <v>11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</row>
    <row r="5" spans="1:32" s="14" customFormat="1" ht="32.25" customHeight="1">
      <c r="A5" s="166"/>
      <c r="B5" s="151"/>
      <c r="C5" s="123"/>
      <c r="D5" s="123"/>
      <c r="E5" s="152"/>
      <c r="F5" s="143" t="s">
        <v>12</v>
      </c>
      <c r="G5" s="144"/>
      <c r="H5" s="144"/>
      <c r="I5" s="145"/>
      <c r="J5" s="138"/>
      <c r="K5" s="139"/>
      <c r="L5" s="139"/>
      <c r="M5" s="85" t="s">
        <v>40</v>
      </c>
      <c r="N5" s="86"/>
      <c r="O5" s="85" t="s">
        <v>41</v>
      </c>
      <c r="P5" s="86"/>
      <c r="Q5" s="85" t="s">
        <v>42</v>
      </c>
      <c r="R5" s="86"/>
      <c r="S5" s="21" t="s">
        <v>35</v>
      </c>
      <c r="T5" s="22"/>
      <c r="U5" s="23"/>
      <c r="V5" s="22"/>
      <c r="W5" s="22"/>
      <c r="X5" s="22"/>
      <c r="Y5" s="22"/>
      <c r="Z5" s="23"/>
      <c r="AA5" s="22"/>
      <c r="AB5" s="24"/>
      <c r="AC5" s="159" t="s">
        <v>6</v>
      </c>
      <c r="AD5" s="160"/>
      <c r="AE5" s="159" t="s">
        <v>7</v>
      </c>
      <c r="AF5" s="163"/>
    </row>
    <row r="6" spans="1:32" s="14" customFormat="1" ht="20.25" customHeight="1">
      <c r="A6" s="166"/>
      <c r="B6" s="89" t="s">
        <v>0</v>
      </c>
      <c r="C6" s="120" t="s">
        <v>25</v>
      </c>
      <c r="D6" s="120" t="s">
        <v>26</v>
      </c>
      <c r="E6" s="122" t="s">
        <v>21</v>
      </c>
      <c r="F6" s="89" t="s">
        <v>0</v>
      </c>
      <c r="G6" s="91" t="s">
        <v>22</v>
      </c>
      <c r="H6" s="91" t="s">
        <v>23</v>
      </c>
      <c r="I6" s="91" t="s">
        <v>24</v>
      </c>
      <c r="J6" s="87" t="s">
        <v>0</v>
      </c>
      <c r="K6" s="87" t="s">
        <v>1</v>
      </c>
      <c r="L6" s="87" t="s">
        <v>2</v>
      </c>
      <c r="M6" s="87" t="s">
        <v>1</v>
      </c>
      <c r="N6" s="87" t="s">
        <v>2</v>
      </c>
      <c r="O6" s="87" t="s">
        <v>1</v>
      </c>
      <c r="P6" s="87" t="s">
        <v>2</v>
      </c>
      <c r="Q6" s="87" t="s">
        <v>1</v>
      </c>
      <c r="R6" s="87" t="s">
        <v>2</v>
      </c>
      <c r="S6" s="25" t="s">
        <v>8</v>
      </c>
      <c r="T6" s="26"/>
      <c r="U6" s="27" t="s">
        <v>9</v>
      </c>
      <c r="V6" s="28"/>
      <c r="W6" s="25" t="s">
        <v>40</v>
      </c>
      <c r="X6" s="26"/>
      <c r="Y6" s="25" t="s">
        <v>41</v>
      </c>
      <c r="Z6" s="26"/>
      <c r="AA6" s="25" t="s">
        <v>42</v>
      </c>
      <c r="AB6" s="29"/>
      <c r="AC6" s="161"/>
      <c r="AD6" s="162"/>
      <c r="AE6" s="161"/>
      <c r="AF6" s="164"/>
    </row>
    <row r="7" spans="1:32" s="14" customFormat="1" ht="24.75" customHeight="1">
      <c r="A7" s="167"/>
      <c r="B7" s="90"/>
      <c r="C7" s="121"/>
      <c r="D7" s="90"/>
      <c r="E7" s="123"/>
      <c r="F7" s="90"/>
      <c r="G7" s="92"/>
      <c r="H7" s="92"/>
      <c r="I7" s="92"/>
      <c r="J7" s="88"/>
      <c r="K7" s="88"/>
      <c r="L7" s="88"/>
      <c r="M7" s="88"/>
      <c r="N7" s="88"/>
      <c r="O7" s="88"/>
      <c r="P7" s="88"/>
      <c r="Q7" s="88"/>
      <c r="R7" s="88"/>
      <c r="S7" s="30" t="s">
        <v>1</v>
      </c>
      <c r="T7" s="32" t="s">
        <v>2</v>
      </c>
      <c r="U7" s="31" t="s">
        <v>1</v>
      </c>
      <c r="V7" s="32" t="s">
        <v>2</v>
      </c>
      <c r="W7" s="31" t="s">
        <v>1</v>
      </c>
      <c r="X7" s="32" t="s">
        <v>2</v>
      </c>
      <c r="Y7" s="31" t="s">
        <v>1</v>
      </c>
      <c r="Z7" s="32" t="s">
        <v>2</v>
      </c>
      <c r="AA7" s="31" t="s">
        <v>1</v>
      </c>
      <c r="AB7" s="32" t="s">
        <v>2</v>
      </c>
      <c r="AC7" s="33" t="s">
        <v>1</v>
      </c>
      <c r="AD7" s="32" t="s">
        <v>2</v>
      </c>
      <c r="AE7" s="34" t="s">
        <v>1</v>
      </c>
      <c r="AF7" s="31" t="s">
        <v>2</v>
      </c>
    </row>
    <row r="8" spans="1:32" s="14" customFormat="1" ht="15" customHeight="1">
      <c r="A8" s="35"/>
      <c r="B8" s="36"/>
      <c r="C8" s="17"/>
      <c r="D8" s="17"/>
      <c r="E8" s="17"/>
      <c r="F8" s="16"/>
      <c r="G8" s="17"/>
      <c r="H8" s="17"/>
      <c r="I8" s="17"/>
      <c r="J8" s="16"/>
      <c r="K8" s="17"/>
      <c r="L8" s="17"/>
      <c r="M8" s="16"/>
      <c r="N8" s="17"/>
      <c r="O8" s="16"/>
      <c r="P8" s="16"/>
      <c r="Q8" s="17"/>
      <c r="R8" s="16"/>
      <c r="S8" s="17"/>
      <c r="T8" s="1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2" s="14" customFormat="1" ht="15" customHeight="1">
      <c r="A9" s="40" t="s">
        <v>50</v>
      </c>
      <c r="B9" s="64">
        <v>2</v>
      </c>
      <c r="C9" s="65">
        <v>2</v>
      </c>
      <c r="D9" s="38">
        <v>0</v>
      </c>
      <c r="E9" s="38">
        <v>0</v>
      </c>
      <c r="F9" s="65">
        <v>18</v>
      </c>
      <c r="G9" s="65">
        <v>6</v>
      </c>
      <c r="H9" s="38">
        <v>6</v>
      </c>
      <c r="I9" s="38">
        <v>6</v>
      </c>
      <c r="J9" s="65">
        <v>1024</v>
      </c>
      <c r="K9" s="65">
        <v>439</v>
      </c>
      <c r="L9" s="65">
        <v>585</v>
      </c>
      <c r="M9" s="65">
        <v>79</v>
      </c>
      <c r="N9" s="65">
        <v>100</v>
      </c>
      <c r="O9" s="65">
        <v>88</v>
      </c>
      <c r="P9" s="65">
        <v>91</v>
      </c>
      <c r="Q9" s="65">
        <v>76</v>
      </c>
      <c r="R9" s="65">
        <v>105</v>
      </c>
      <c r="S9" s="65">
        <v>196</v>
      </c>
      <c r="T9" s="65">
        <v>289</v>
      </c>
      <c r="U9" s="38">
        <v>0</v>
      </c>
      <c r="V9" s="38">
        <v>0</v>
      </c>
      <c r="W9" s="65">
        <v>77</v>
      </c>
      <c r="X9" s="65">
        <v>88</v>
      </c>
      <c r="Y9" s="65">
        <v>72</v>
      </c>
      <c r="Z9" s="65">
        <v>82</v>
      </c>
      <c r="AA9" s="65">
        <v>47</v>
      </c>
      <c r="AB9" s="65">
        <v>119</v>
      </c>
      <c r="AC9" s="38">
        <v>0</v>
      </c>
      <c r="AD9" s="38">
        <v>0</v>
      </c>
      <c r="AE9" s="38">
        <v>0</v>
      </c>
      <c r="AF9" s="38">
        <v>0</v>
      </c>
    </row>
    <row r="10" spans="1:32" s="78" customFormat="1" ht="15" customHeight="1">
      <c r="A10" s="83" t="s">
        <v>49</v>
      </c>
      <c r="B10" s="81">
        <f>SUM(B12,B15)</f>
        <v>2</v>
      </c>
      <c r="C10" s="82">
        <f aca="true" t="shared" si="0" ref="C10:AF10">SUM(C12,C15)</f>
        <v>2</v>
      </c>
      <c r="D10" s="82">
        <f t="shared" si="0"/>
        <v>0</v>
      </c>
      <c r="E10" s="82">
        <f t="shared" si="0"/>
        <v>0</v>
      </c>
      <c r="F10" s="82">
        <f t="shared" si="0"/>
        <v>18</v>
      </c>
      <c r="G10" s="82">
        <f t="shared" si="0"/>
        <v>6</v>
      </c>
      <c r="H10" s="82">
        <f t="shared" si="0"/>
        <v>6</v>
      </c>
      <c r="I10" s="82">
        <f t="shared" si="0"/>
        <v>6</v>
      </c>
      <c r="J10" s="82">
        <f>SUM(J12,J15)</f>
        <v>983</v>
      </c>
      <c r="K10" s="82">
        <f t="shared" si="0"/>
        <v>446</v>
      </c>
      <c r="L10" s="82">
        <f t="shared" si="0"/>
        <v>537</v>
      </c>
      <c r="M10" s="82">
        <f t="shared" si="0"/>
        <v>86</v>
      </c>
      <c r="N10" s="82">
        <f t="shared" si="0"/>
        <v>96</v>
      </c>
      <c r="O10" s="82">
        <f t="shared" si="0"/>
        <v>76</v>
      </c>
      <c r="P10" s="82">
        <f t="shared" si="0"/>
        <v>100</v>
      </c>
      <c r="Q10" s="82">
        <f t="shared" si="0"/>
        <v>84</v>
      </c>
      <c r="R10" s="82">
        <f t="shared" si="0"/>
        <v>91</v>
      </c>
      <c r="S10" s="82">
        <f t="shared" si="0"/>
        <v>200</v>
      </c>
      <c r="T10" s="82">
        <f t="shared" si="0"/>
        <v>250</v>
      </c>
      <c r="U10" s="82">
        <f t="shared" si="0"/>
        <v>0</v>
      </c>
      <c r="V10" s="82">
        <f t="shared" si="0"/>
        <v>0</v>
      </c>
      <c r="W10" s="82">
        <f t="shared" si="0"/>
        <v>53</v>
      </c>
      <c r="X10" s="82">
        <f t="shared" si="0"/>
        <v>85</v>
      </c>
      <c r="Y10" s="82">
        <f t="shared" si="0"/>
        <v>78</v>
      </c>
      <c r="Z10" s="82">
        <f t="shared" si="0"/>
        <v>85</v>
      </c>
      <c r="AA10" s="82">
        <f t="shared" si="0"/>
        <v>69</v>
      </c>
      <c r="AB10" s="82">
        <f t="shared" si="0"/>
        <v>80</v>
      </c>
      <c r="AC10" s="82">
        <f t="shared" si="0"/>
        <v>0</v>
      </c>
      <c r="AD10" s="82">
        <f t="shared" si="0"/>
        <v>0</v>
      </c>
      <c r="AE10" s="82">
        <f t="shared" si="0"/>
        <v>0</v>
      </c>
      <c r="AF10" s="82">
        <f t="shared" si="0"/>
        <v>0</v>
      </c>
    </row>
    <row r="11" spans="1:32" s="14" customFormat="1" ht="15" customHeight="1">
      <c r="A11" s="5"/>
      <c r="B11" s="66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7"/>
      <c r="X11" s="67"/>
      <c r="Y11" s="68"/>
      <c r="Z11" s="37"/>
      <c r="AA11" s="37"/>
      <c r="AB11" s="37"/>
      <c r="AC11" s="38"/>
      <c r="AD11" s="38"/>
      <c r="AE11" s="38"/>
      <c r="AF11" s="38"/>
    </row>
    <row r="12" spans="1:32" s="14" customFormat="1" ht="15" customHeight="1">
      <c r="A12" s="39" t="s">
        <v>33</v>
      </c>
      <c r="B12" s="66">
        <f>SUM(C12:E12)</f>
        <v>1</v>
      </c>
      <c r="C12" s="38">
        <v>1</v>
      </c>
      <c r="D12" s="38">
        <v>0</v>
      </c>
      <c r="E12" s="38">
        <v>0</v>
      </c>
      <c r="F12" s="38">
        <f>SUM(G12:I12)</f>
        <v>12</v>
      </c>
      <c r="G12" s="38">
        <v>4</v>
      </c>
      <c r="H12" s="38">
        <v>4</v>
      </c>
      <c r="I12" s="38">
        <v>4</v>
      </c>
      <c r="J12" s="38">
        <f>K12+L12</f>
        <v>808</v>
      </c>
      <c r="K12" s="38">
        <f>SUM(M12,O12,Q12,W12,Y12,AA12,AC12,AE12)</f>
        <v>340</v>
      </c>
      <c r="L12" s="38">
        <f>SUM(N12,P12,R12,X12,Z12,AB12,AD12,AF12)</f>
        <v>468</v>
      </c>
      <c r="M12" s="38">
        <v>59</v>
      </c>
      <c r="N12" s="38">
        <v>80</v>
      </c>
      <c r="O12" s="38">
        <v>52</v>
      </c>
      <c r="P12" s="38">
        <v>88</v>
      </c>
      <c r="Q12" s="38">
        <v>61</v>
      </c>
      <c r="R12" s="38">
        <v>77</v>
      </c>
      <c r="S12" s="38">
        <v>168</v>
      </c>
      <c r="T12" s="38">
        <v>223</v>
      </c>
      <c r="U12" s="38">
        <v>0</v>
      </c>
      <c r="V12" s="38">
        <v>0</v>
      </c>
      <c r="W12" s="38">
        <v>53</v>
      </c>
      <c r="X12" s="38">
        <v>85</v>
      </c>
      <c r="Y12" s="38">
        <v>58</v>
      </c>
      <c r="Z12" s="38">
        <v>71</v>
      </c>
      <c r="AA12" s="38">
        <v>57</v>
      </c>
      <c r="AB12" s="38">
        <v>67</v>
      </c>
      <c r="AC12" s="38">
        <v>0</v>
      </c>
      <c r="AD12" s="38">
        <v>0</v>
      </c>
      <c r="AE12" s="38">
        <v>0</v>
      </c>
      <c r="AF12" s="38">
        <v>0</v>
      </c>
    </row>
    <row r="13" spans="1:32" s="14" customFormat="1" ht="15" customHeight="1">
      <c r="A13" s="40" t="s">
        <v>44</v>
      </c>
      <c r="B13" s="66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7"/>
      <c r="X13" s="67"/>
      <c r="Y13" s="68"/>
      <c r="Z13" s="37"/>
      <c r="AA13" s="37"/>
      <c r="AB13" s="37"/>
      <c r="AC13" s="38"/>
      <c r="AD13" s="38"/>
      <c r="AE13" s="38"/>
      <c r="AF13" s="38"/>
    </row>
    <row r="14" spans="1:32" s="14" customFormat="1" ht="15" customHeight="1">
      <c r="A14" s="39"/>
      <c r="B14" s="66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7"/>
      <c r="X14" s="67"/>
      <c r="Y14" s="68"/>
      <c r="Z14" s="37"/>
      <c r="AA14" s="37"/>
      <c r="AB14" s="37"/>
      <c r="AC14" s="38"/>
      <c r="AD14" s="38"/>
      <c r="AE14" s="38"/>
      <c r="AF14" s="38"/>
    </row>
    <row r="15" spans="1:32" s="14" customFormat="1" ht="15" customHeight="1">
      <c r="A15" s="39" t="s">
        <v>5</v>
      </c>
      <c r="B15" s="66">
        <f>SUM(C15:E15)</f>
        <v>1</v>
      </c>
      <c r="C15" s="38">
        <v>1</v>
      </c>
      <c r="D15" s="38">
        <v>0</v>
      </c>
      <c r="E15" s="38">
        <v>0</v>
      </c>
      <c r="F15" s="38">
        <f>SUM(G15:I15)</f>
        <v>6</v>
      </c>
      <c r="G15" s="38">
        <v>2</v>
      </c>
      <c r="H15" s="38">
        <v>2</v>
      </c>
      <c r="I15" s="38">
        <v>2</v>
      </c>
      <c r="J15" s="38">
        <f>K15+L15</f>
        <v>175</v>
      </c>
      <c r="K15" s="38">
        <f>SUM(M15,O15,Q15,W15,Y15,AA15,AC15,AE15)</f>
        <v>106</v>
      </c>
      <c r="L15" s="38">
        <f>SUM(N15,P15,R15,X15,Z15,AB15,AD15,AF15)</f>
        <v>69</v>
      </c>
      <c r="M15" s="38">
        <v>27</v>
      </c>
      <c r="N15" s="38">
        <v>16</v>
      </c>
      <c r="O15" s="38">
        <v>24</v>
      </c>
      <c r="P15" s="38">
        <v>12</v>
      </c>
      <c r="Q15" s="38">
        <v>23</v>
      </c>
      <c r="R15" s="38">
        <v>14</v>
      </c>
      <c r="S15" s="38">
        <v>32</v>
      </c>
      <c r="T15" s="38">
        <v>27</v>
      </c>
      <c r="U15" s="38">
        <v>0</v>
      </c>
      <c r="V15" s="38">
        <v>0</v>
      </c>
      <c r="W15" s="38">
        <v>0</v>
      </c>
      <c r="X15" s="38">
        <v>0</v>
      </c>
      <c r="Y15" s="38">
        <v>20</v>
      </c>
      <c r="Z15" s="38">
        <v>14</v>
      </c>
      <c r="AA15" s="38">
        <v>12</v>
      </c>
      <c r="AB15" s="38">
        <v>13</v>
      </c>
      <c r="AC15" s="38">
        <v>0</v>
      </c>
      <c r="AD15" s="38">
        <v>0</v>
      </c>
      <c r="AE15" s="38">
        <v>0</v>
      </c>
      <c r="AF15" s="38">
        <v>0</v>
      </c>
    </row>
    <row r="16" spans="1:32" s="14" customFormat="1" ht="15" customHeight="1">
      <c r="A16" s="40" t="s">
        <v>43</v>
      </c>
      <c r="B16" s="66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7"/>
      <c r="X16" s="67"/>
      <c r="Y16" s="68"/>
      <c r="Z16" s="37"/>
      <c r="AA16" s="37"/>
      <c r="AB16" s="37"/>
      <c r="AC16" s="38"/>
      <c r="AD16" s="38"/>
      <c r="AE16" s="38"/>
      <c r="AF16" s="38"/>
    </row>
    <row r="17" spans="1:32" s="14" customFormat="1" ht="15" customHeight="1">
      <c r="A17" s="41"/>
      <c r="B17" s="69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70"/>
      <c r="X17" s="71"/>
      <c r="Y17" s="72"/>
      <c r="Z17" s="70"/>
      <c r="AA17" s="70"/>
      <c r="AB17" s="70"/>
      <c r="AC17" s="42"/>
      <c r="AD17" s="42"/>
      <c r="AE17" s="42"/>
      <c r="AF17" s="42"/>
    </row>
    <row r="22" ht="18"/>
    <row r="23" ht="18"/>
    <row r="24" ht="18"/>
    <row r="25" ht="18"/>
    <row r="26" ht="18"/>
    <row r="27" ht="18"/>
    <row r="28" ht="18"/>
    <row r="29" ht="18"/>
    <row r="30" ht="18"/>
    <row r="31" ht="18"/>
    <row r="32" ht="18"/>
    <row r="33" ht="18"/>
    <row r="34" ht="18"/>
    <row r="35" ht="18"/>
    <row r="36" ht="18"/>
    <row r="37" ht="18"/>
    <row r="38" ht="18"/>
    <row r="42" spans="1:28" ht="15.75">
      <c r="A42" s="142" t="s">
        <v>52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43"/>
      <c r="T42" s="43"/>
      <c r="U42" s="43"/>
      <c r="V42" s="43"/>
      <c r="W42" s="43"/>
      <c r="X42" s="43"/>
      <c r="Y42" s="43"/>
      <c r="Z42" s="43"/>
      <c r="AA42" s="44"/>
      <c r="AB42" s="45"/>
    </row>
    <row r="43" spans="1:26" ht="15.75">
      <c r="A43" s="46" t="s">
        <v>14</v>
      </c>
      <c r="B43" s="2"/>
      <c r="C43" s="2"/>
      <c r="D43" s="2"/>
      <c r="E43" s="2"/>
      <c r="F43" s="2"/>
      <c r="G43" s="2"/>
      <c r="H43" s="2"/>
      <c r="I43" s="2"/>
      <c r="J43" s="2"/>
      <c r="K43" s="47"/>
      <c r="L43" s="2"/>
      <c r="M43" s="47"/>
      <c r="N43" s="47"/>
      <c r="O43" s="47"/>
      <c r="P43" s="2"/>
      <c r="R43" s="2"/>
      <c r="S43" s="2" t="s">
        <v>36</v>
      </c>
      <c r="T43" s="2"/>
      <c r="U43" s="2"/>
      <c r="V43" s="2"/>
      <c r="W43" s="2"/>
      <c r="X43" s="2"/>
      <c r="Y43" s="2"/>
      <c r="Z43" s="6" t="s">
        <v>3</v>
      </c>
    </row>
    <row r="44" spans="1:26" ht="28.5" customHeight="1">
      <c r="A44" s="97" t="s">
        <v>54</v>
      </c>
      <c r="B44" s="124" t="s">
        <v>0</v>
      </c>
      <c r="C44" s="125"/>
      <c r="D44" s="126"/>
      <c r="E44" s="100" t="s">
        <v>15</v>
      </c>
      <c r="F44" s="101"/>
      <c r="G44" s="100" t="s">
        <v>29</v>
      </c>
      <c r="H44" s="101"/>
      <c r="I44" s="118" t="s">
        <v>30</v>
      </c>
      <c r="J44" s="119"/>
      <c r="K44" s="119"/>
      <c r="L44" s="119"/>
      <c r="M44" s="119"/>
      <c r="N44" s="119"/>
      <c r="O44" s="119"/>
      <c r="P44" s="11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28.5" customHeight="1">
      <c r="A45" s="99"/>
      <c r="B45" s="127"/>
      <c r="C45" s="128"/>
      <c r="D45" s="129"/>
      <c r="E45" s="102"/>
      <c r="F45" s="103"/>
      <c r="G45" s="102"/>
      <c r="H45" s="103"/>
      <c r="I45" s="114" t="s">
        <v>16</v>
      </c>
      <c r="J45" s="115"/>
      <c r="K45" s="93" t="s">
        <v>37</v>
      </c>
      <c r="L45" s="97"/>
      <c r="M45" s="93" t="s">
        <v>17</v>
      </c>
      <c r="N45" s="97"/>
      <c r="O45" s="93" t="s">
        <v>19</v>
      </c>
      <c r="P45" s="97"/>
      <c r="Q45" s="106" t="s">
        <v>46</v>
      </c>
      <c r="R45" s="107"/>
      <c r="S45" s="93" t="s">
        <v>20</v>
      </c>
      <c r="T45" s="97"/>
      <c r="U45" s="93" t="s">
        <v>31</v>
      </c>
      <c r="V45" s="97"/>
      <c r="W45" s="93" t="s">
        <v>18</v>
      </c>
      <c r="X45" s="97"/>
      <c r="Y45" s="93" t="s">
        <v>32</v>
      </c>
      <c r="Z45" s="94"/>
    </row>
    <row r="46" spans="1:26" ht="28.5" customHeight="1">
      <c r="A46" s="99"/>
      <c r="B46" s="130"/>
      <c r="C46" s="131"/>
      <c r="D46" s="132"/>
      <c r="E46" s="104"/>
      <c r="F46" s="105"/>
      <c r="G46" s="104"/>
      <c r="H46" s="105"/>
      <c r="I46" s="116"/>
      <c r="J46" s="117"/>
      <c r="K46" s="95"/>
      <c r="L46" s="98"/>
      <c r="M46" s="95"/>
      <c r="N46" s="98"/>
      <c r="O46" s="95"/>
      <c r="P46" s="98"/>
      <c r="Q46" s="108" t="s">
        <v>47</v>
      </c>
      <c r="R46" s="109"/>
      <c r="S46" s="95"/>
      <c r="T46" s="98"/>
      <c r="U46" s="95"/>
      <c r="V46" s="98"/>
      <c r="W46" s="95"/>
      <c r="X46" s="98"/>
      <c r="Y46" s="95"/>
      <c r="Z46" s="96"/>
    </row>
    <row r="47" spans="1:26" ht="15.75">
      <c r="A47" s="98"/>
      <c r="B47" s="48" t="s">
        <v>13</v>
      </c>
      <c r="C47" s="50" t="s">
        <v>1</v>
      </c>
      <c r="D47" s="51" t="s">
        <v>2</v>
      </c>
      <c r="E47" s="48" t="s">
        <v>1</v>
      </c>
      <c r="F47" s="50" t="s">
        <v>2</v>
      </c>
      <c r="G47" s="48" t="s">
        <v>1</v>
      </c>
      <c r="H47" s="50" t="s">
        <v>2</v>
      </c>
      <c r="I47" s="80" t="s">
        <v>1</v>
      </c>
      <c r="J47" s="51" t="s">
        <v>45</v>
      </c>
      <c r="K47" s="48" t="s">
        <v>1</v>
      </c>
      <c r="L47" s="50" t="s">
        <v>2</v>
      </c>
      <c r="M47" s="49" t="s">
        <v>1</v>
      </c>
      <c r="N47" s="48" t="s">
        <v>2</v>
      </c>
      <c r="O47" s="48" t="s">
        <v>1</v>
      </c>
      <c r="P47" s="50" t="s">
        <v>2</v>
      </c>
      <c r="Q47" s="49" t="s">
        <v>1</v>
      </c>
      <c r="R47" s="50" t="s">
        <v>2</v>
      </c>
      <c r="S47" s="48" t="s">
        <v>1</v>
      </c>
      <c r="T47" s="50" t="s">
        <v>2</v>
      </c>
      <c r="U47" s="49" t="s">
        <v>1</v>
      </c>
      <c r="V47" s="50" t="s">
        <v>2</v>
      </c>
      <c r="W47" s="48" t="s">
        <v>1</v>
      </c>
      <c r="X47" s="50" t="s">
        <v>2</v>
      </c>
      <c r="Y47" s="50" t="s">
        <v>1</v>
      </c>
      <c r="Z47" s="49" t="s">
        <v>2</v>
      </c>
    </row>
    <row r="48" spans="1:26" ht="15" customHeight="1">
      <c r="A48" s="2"/>
      <c r="B48" s="3"/>
      <c r="C48" s="2"/>
      <c r="D48" s="2"/>
      <c r="E48" s="5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53"/>
    </row>
    <row r="49" spans="1:26" ht="15" customHeight="1">
      <c r="A49" s="5" t="s">
        <v>55</v>
      </c>
      <c r="B49" s="76">
        <v>13</v>
      </c>
      <c r="C49" s="77">
        <v>7</v>
      </c>
      <c r="D49" s="77">
        <v>6</v>
      </c>
      <c r="E49" s="79">
        <v>1</v>
      </c>
      <c r="F49" s="79">
        <v>0</v>
      </c>
      <c r="G49" s="79">
        <v>0</v>
      </c>
      <c r="H49" s="79">
        <v>0</v>
      </c>
      <c r="I49" s="77">
        <v>3</v>
      </c>
      <c r="J49" s="77">
        <v>2</v>
      </c>
      <c r="K49" s="77">
        <v>0</v>
      </c>
      <c r="L49" s="77">
        <v>2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  <c r="U49" s="77">
        <v>0</v>
      </c>
      <c r="V49" s="77">
        <v>0</v>
      </c>
      <c r="W49" s="77">
        <v>3</v>
      </c>
      <c r="X49" s="77">
        <v>2</v>
      </c>
      <c r="Y49" s="77">
        <v>0</v>
      </c>
      <c r="Z49" s="1">
        <v>0</v>
      </c>
    </row>
    <row r="50" spans="1:26" s="57" customFormat="1" ht="15" customHeight="1">
      <c r="A50" s="84" t="s">
        <v>56</v>
      </c>
      <c r="B50" s="54">
        <f>SUM(B52,B55)</f>
        <v>13</v>
      </c>
      <c r="C50" s="55">
        <f aca="true" t="shared" si="1" ref="C50:Z50">SUM(C52,C55)</f>
        <v>6</v>
      </c>
      <c r="D50" s="55">
        <f t="shared" si="1"/>
        <v>7</v>
      </c>
      <c r="E50" s="56">
        <f t="shared" si="1"/>
        <v>1</v>
      </c>
      <c r="F50" s="73">
        <f t="shared" si="1"/>
        <v>0</v>
      </c>
      <c r="G50" s="73">
        <f t="shared" si="1"/>
        <v>0</v>
      </c>
      <c r="H50" s="73">
        <f t="shared" si="1"/>
        <v>0</v>
      </c>
      <c r="I50" s="55">
        <f t="shared" si="1"/>
        <v>2</v>
      </c>
      <c r="J50" s="55">
        <f t="shared" si="1"/>
        <v>3</v>
      </c>
      <c r="K50" s="55">
        <f t="shared" si="1"/>
        <v>0</v>
      </c>
      <c r="L50" s="55">
        <f t="shared" si="1"/>
        <v>2</v>
      </c>
      <c r="M50" s="55">
        <f t="shared" si="1"/>
        <v>0</v>
      </c>
      <c r="N50" s="55">
        <f t="shared" si="1"/>
        <v>0</v>
      </c>
      <c r="O50" s="55">
        <f t="shared" si="1"/>
        <v>0</v>
      </c>
      <c r="P50" s="55">
        <f t="shared" si="1"/>
        <v>0</v>
      </c>
      <c r="Q50" s="55">
        <f t="shared" si="1"/>
        <v>0</v>
      </c>
      <c r="R50" s="55">
        <f t="shared" si="1"/>
        <v>0</v>
      </c>
      <c r="S50" s="55">
        <f t="shared" si="1"/>
        <v>0</v>
      </c>
      <c r="T50" s="55">
        <f t="shared" si="1"/>
        <v>0</v>
      </c>
      <c r="U50" s="55">
        <f t="shared" si="1"/>
        <v>0</v>
      </c>
      <c r="V50" s="55">
        <f t="shared" si="1"/>
        <v>0</v>
      </c>
      <c r="W50" s="55">
        <f t="shared" si="1"/>
        <v>3</v>
      </c>
      <c r="X50" s="55">
        <f t="shared" si="1"/>
        <v>2</v>
      </c>
      <c r="Y50" s="55">
        <f t="shared" si="1"/>
        <v>0</v>
      </c>
      <c r="Z50" s="55">
        <f t="shared" si="1"/>
        <v>0</v>
      </c>
    </row>
    <row r="51" spans="1:26" s="57" customFormat="1" ht="15" customHeight="1">
      <c r="A51" s="58"/>
      <c r="B51" s="54"/>
      <c r="C51" s="55"/>
      <c r="D51" s="55"/>
      <c r="E51" s="56"/>
      <c r="F51" s="56"/>
      <c r="G51" s="56"/>
      <c r="H51" s="56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:26" ht="15" customHeight="1">
      <c r="A52" s="74" t="s">
        <v>57</v>
      </c>
      <c r="B52" s="59">
        <f>C52+D52</f>
        <v>10</v>
      </c>
      <c r="C52" s="60">
        <f>SUM(E52,G52,I52,K52,M52,O52,Q52,S52,U52,W52,Y52)</f>
        <v>4</v>
      </c>
      <c r="D52" s="60">
        <f>SUM(F52,H52,J52,L52,N52,P52,R52,T52,V52,X52,Z52)</f>
        <v>6</v>
      </c>
      <c r="E52" s="73">
        <v>1</v>
      </c>
      <c r="F52" s="73">
        <v>0</v>
      </c>
      <c r="G52" s="73" t="s">
        <v>38</v>
      </c>
      <c r="H52" s="73" t="s">
        <v>38</v>
      </c>
      <c r="I52" s="60">
        <v>1</v>
      </c>
      <c r="J52" s="60">
        <v>2</v>
      </c>
      <c r="K52" s="60">
        <v>0</v>
      </c>
      <c r="L52" s="60">
        <v>2</v>
      </c>
      <c r="M52" s="60">
        <v>0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2</v>
      </c>
      <c r="X52" s="60">
        <v>2</v>
      </c>
      <c r="Y52" s="60">
        <v>0</v>
      </c>
      <c r="Z52" s="1">
        <v>0</v>
      </c>
    </row>
    <row r="53" spans="1:26" ht="15" customHeight="1">
      <c r="A53" s="40" t="s">
        <v>44</v>
      </c>
      <c r="B53" s="59"/>
      <c r="C53" s="60"/>
      <c r="D53" s="60"/>
      <c r="E53" s="73"/>
      <c r="F53" s="73"/>
      <c r="G53" s="73"/>
      <c r="H53" s="73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53"/>
    </row>
    <row r="54" spans="1:26" ht="15" customHeight="1">
      <c r="A54" s="2"/>
      <c r="B54" s="3"/>
      <c r="C54" s="2"/>
      <c r="D54" s="2"/>
      <c r="E54" s="61"/>
      <c r="F54" s="61"/>
      <c r="G54" s="61"/>
      <c r="H54" s="6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1"/>
    </row>
    <row r="55" spans="1:26" ht="15" customHeight="1">
      <c r="A55" s="74" t="s">
        <v>48</v>
      </c>
      <c r="B55" s="59">
        <f>C55+D55</f>
        <v>3</v>
      </c>
      <c r="C55" s="60">
        <f>SUM(E55,G55,I55,K55,M55,O55,Q55,S55,U55,W55,Y55)</f>
        <v>2</v>
      </c>
      <c r="D55" s="60">
        <f>SUM(F55,H55,J55,L55,N55,P55,R55,T55,V55,X55,Z55)</f>
        <v>1</v>
      </c>
      <c r="E55" s="73" t="s">
        <v>39</v>
      </c>
      <c r="F55" s="73" t="s">
        <v>39</v>
      </c>
      <c r="G55" s="73" t="s">
        <v>39</v>
      </c>
      <c r="H55" s="73" t="s">
        <v>39</v>
      </c>
      <c r="I55" s="60">
        <v>1</v>
      </c>
      <c r="J55" s="60">
        <v>1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0">
        <v>0</v>
      </c>
      <c r="S55" s="60">
        <v>0</v>
      </c>
      <c r="T55" s="60">
        <v>0</v>
      </c>
      <c r="U55" s="60">
        <v>0</v>
      </c>
      <c r="V55" s="60">
        <v>0</v>
      </c>
      <c r="W55" s="60">
        <v>1</v>
      </c>
      <c r="X55" s="60">
        <v>0</v>
      </c>
      <c r="Y55" s="60">
        <v>0</v>
      </c>
      <c r="Z55" s="1">
        <v>0</v>
      </c>
    </row>
    <row r="56" spans="1:26" ht="15" customHeight="1">
      <c r="A56" s="40" t="s">
        <v>43</v>
      </c>
      <c r="B56" s="59"/>
      <c r="C56" s="60"/>
      <c r="D56" s="60"/>
      <c r="E56" s="73"/>
      <c r="F56" s="73"/>
      <c r="G56" s="73"/>
      <c r="H56" s="73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53"/>
    </row>
    <row r="57" spans="1:26" ht="15" customHeight="1">
      <c r="A57" s="4"/>
      <c r="B57" s="6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</sheetData>
  <sheetProtection/>
  <mergeCells count="47">
    <mergeCell ref="S4:AF4"/>
    <mergeCell ref="J4:L5"/>
    <mergeCell ref="J3:R3"/>
    <mergeCell ref="A42:R42"/>
    <mergeCell ref="F5:I5"/>
    <mergeCell ref="B3:E5"/>
    <mergeCell ref="F3:I4"/>
    <mergeCell ref="AC5:AD6"/>
    <mergeCell ref="AE5:AF6"/>
    <mergeCell ref="A3:A7"/>
    <mergeCell ref="A1:R1"/>
    <mergeCell ref="M4:R4"/>
    <mergeCell ref="I45:J46"/>
    <mergeCell ref="I44:P44"/>
    <mergeCell ref="C6:C7"/>
    <mergeCell ref="D6:D7"/>
    <mergeCell ref="E6:E7"/>
    <mergeCell ref="B44:D46"/>
    <mergeCell ref="G44:H46"/>
    <mergeCell ref="K45:L46"/>
    <mergeCell ref="Y45:Z46"/>
    <mergeCell ref="O45:P46"/>
    <mergeCell ref="S45:T46"/>
    <mergeCell ref="U45:V46"/>
    <mergeCell ref="A44:A47"/>
    <mergeCell ref="M45:N46"/>
    <mergeCell ref="E44:F46"/>
    <mergeCell ref="W45:X46"/>
    <mergeCell ref="Q45:R45"/>
    <mergeCell ref="Q46:R46"/>
    <mergeCell ref="P6:P7"/>
    <mergeCell ref="B6:B7"/>
    <mergeCell ref="F6:F7"/>
    <mergeCell ref="G6:G7"/>
    <mergeCell ref="H6:H7"/>
    <mergeCell ref="I6:I7"/>
    <mergeCell ref="J6:J7"/>
    <mergeCell ref="M5:N5"/>
    <mergeCell ref="O5:P5"/>
    <mergeCell ref="Q5:R5"/>
    <mergeCell ref="K6:K7"/>
    <mergeCell ref="L6:L7"/>
    <mergeCell ref="Q6:Q7"/>
    <mergeCell ref="R6:R7"/>
    <mergeCell ref="M6:M7"/>
    <mergeCell ref="N6:N7"/>
    <mergeCell ref="O6:O7"/>
  </mergeCells>
  <conditionalFormatting sqref="A9:AF15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49:Z55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77" r:id="rId2"/>
  <colBreaks count="1" manualBreakCount="1">
    <brk id="18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office2013</cp:lastModifiedBy>
  <cp:lastPrinted>2019-01-25T05:19:19Z</cp:lastPrinted>
  <dcterms:created xsi:type="dcterms:W3CDTF">1999-10-25T01:45:54Z</dcterms:created>
  <dcterms:modified xsi:type="dcterms:W3CDTF">2019-02-18T09:06:51Z</dcterms:modified>
  <cp:category/>
  <cp:version/>
  <cp:contentType/>
  <cp:contentStatus/>
</cp:coreProperties>
</file>