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tabRatio="939" activeTab="0"/>
  </bookViews>
  <sheets>
    <sheet name="第７１・７２・７３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'第７１・７２・７３表'!$A$1:$X$64</definedName>
    <definedName name="Print_Area_MI" localSheetId="0">'第７１・７２・７３表'!$A$1:$P$7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<sst xmlns="http://schemas.openxmlformats.org/spreadsheetml/2006/main" count="174" uniqueCount="68">
  <si>
    <t>計</t>
  </si>
  <si>
    <t>全日制</t>
  </si>
  <si>
    <t>定時制</t>
  </si>
  <si>
    <t>計</t>
  </si>
  <si>
    <t>高等学校等進学率
（％）</t>
  </si>
  <si>
    <t>高等学校本科</t>
  </si>
  <si>
    <t>高等専門学校</t>
  </si>
  <si>
    <t>各種学校</t>
  </si>
  <si>
    <t>通信制</t>
  </si>
  <si>
    <t>大学
(学部）</t>
  </si>
  <si>
    <t>大学・短期大学の通信教育部</t>
  </si>
  <si>
    <t>大学・短期大学（別科）</t>
  </si>
  <si>
    <t>高等学校（専攻科）</t>
  </si>
  <si>
    <t>…</t>
  </si>
  <si>
    <t>（単位：人）</t>
  </si>
  <si>
    <t>大学等進学率
（％）</t>
  </si>
  <si>
    <t>専修学校
（一般課程）等</t>
  </si>
  <si>
    <t>&lt;中等教育学校前期課程&gt;</t>
  </si>
  <si>
    <t>&lt;中等教育学校後期課程&gt;</t>
  </si>
  <si>
    <t>&lt;高等学校通信制&gt;</t>
  </si>
  <si>
    <t>Ｂ
専修学校
（高等課程）
進学者</t>
  </si>
  <si>
    <t>Ｄ
公共職業能力開発施設等入学者</t>
  </si>
  <si>
    <t>Ｅ
就職者</t>
  </si>
  <si>
    <t>Ｆ
左記以外の者</t>
  </si>
  <si>
    <t>Ｇ
死亡・不詳の者</t>
  </si>
  <si>
    <t>Ｈ　左記ＡＢＣＤのうち
就職している者（再掲）</t>
  </si>
  <si>
    <t>左記Ａの
うち他県
への
進学者
（再掲）</t>
  </si>
  <si>
    <t>Ａ　大学等進学者</t>
  </si>
  <si>
    <t>Ｈ
死亡・不詳の者</t>
  </si>
  <si>
    <t>Ｉ　左記ＡＢＣＤのうち
就職している者（再掲）</t>
  </si>
  <si>
    <t>Ｆ
一時的
な仕事
に就いた者</t>
  </si>
  <si>
    <t>Ｇ
左記
以外
の者</t>
  </si>
  <si>
    <t>Ａのうち</t>
  </si>
  <si>
    <t>Ｂのうち</t>
  </si>
  <si>
    <t>Ｃのうち</t>
  </si>
  <si>
    <t>Ｄのうち</t>
  </si>
  <si>
    <t>Ａ　高等学校等進学者</t>
  </si>
  <si>
    <t>（つづき）　</t>
  </si>
  <si>
    <t>（つづき）　</t>
  </si>
  <si>
    <t>短期        大学        (本科）</t>
  </si>
  <si>
    <t>Ｂ
専修学校（専門課程）        進学者</t>
  </si>
  <si>
    <t>Ｃ　専修学校　　　　　（一般課程）
等入学者</t>
  </si>
  <si>
    <t>特別支援学校高等部本科</t>
  </si>
  <si>
    <t>特別支援学校高等部（専攻科）</t>
  </si>
  <si>
    <r>
      <rPr>
        <b/>
        <sz val="8"/>
        <rFont val="書院細明朝体"/>
        <family val="1"/>
      </rPr>
      <t>中等教育</t>
    </r>
    <r>
      <rPr>
        <b/>
        <sz val="9"/>
        <rFont val="書院細明朝体"/>
        <family val="1"/>
      </rPr>
      <t xml:space="preserve">
</t>
    </r>
    <r>
      <rPr>
        <b/>
        <sz val="8"/>
        <rFont val="書院細明朝体"/>
        <family val="1"/>
      </rPr>
      <t>学校</t>
    </r>
    <r>
      <rPr>
        <b/>
        <sz val="9"/>
        <rFont val="書院細明朝体"/>
        <family val="1"/>
      </rPr>
      <t>（後期）本科
全日制</t>
    </r>
  </si>
  <si>
    <t>（泉区）</t>
  </si>
  <si>
    <t>…</t>
  </si>
  <si>
    <t>（宮城野区）</t>
  </si>
  <si>
    <t>卒業者に占める就職者の割合
（Ｅ+Ｈ）/総数
（％）</t>
  </si>
  <si>
    <t>正規の職員等</t>
  </si>
  <si>
    <t>正規の職員等でない者</t>
  </si>
  <si>
    <t>-</t>
  </si>
  <si>
    <t>平成28年3月</t>
  </si>
  <si>
    <t>卒業者に占める就職者の割合
（Ｅ+I）/総数
（％）</t>
  </si>
  <si>
    <t>特別支援学校高等部
（専攻科）</t>
  </si>
  <si>
    <t>Ｂ
専修学校（専門課程）進学者</t>
  </si>
  <si>
    <t>短期
大学
(本科）</t>
  </si>
  <si>
    <t>Ｃ　専修学校
（一般課程）
等入学者</t>
  </si>
  <si>
    <t>平成27年3月</t>
  </si>
  <si>
    <t>第７１表　　　市　町　村　別　進　路　別　卒　業　者　数</t>
  </si>
  <si>
    <t>第７２表　　　市　町　村　別　進　路　別　卒　業　者　数</t>
  </si>
  <si>
    <t>第７３表　　　市　町　村　別　進　路　別　卒　業　者　数</t>
  </si>
  <si>
    <r>
      <t>公立</t>
    </r>
    <r>
      <rPr>
        <b/>
        <sz val="9"/>
        <rFont val="書院細明朝体"/>
        <family val="1"/>
      </rPr>
      <t>（名取市）</t>
    </r>
  </si>
  <si>
    <t>私　立</t>
  </si>
  <si>
    <t xml:space="preserve">男 </t>
  </si>
  <si>
    <t xml:space="preserve">女 </t>
  </si>
  <si>
    <r>
      <t>公立</t>
    </r>
    <r>
      <rPr>
        <b/>
        <sz val="9"/>
        <rFont val="書院細明朝体"/>
        <family val="1"/>
      </rPr>
      <t>（青葉区）</t>
    </r>
  </si>
  <si>
    <r>
      <t>私立</t>
    </r>
    <r>
      <rPr>
        <b/>
        <sz val="9"/>
        <rFont val="書院細明朝体"/>
        <family val="1"/>
      </rPr>
      <t>（宮城野区）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</si>
</sst>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</numFmts>
  <fonts count="52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6"/>
      <name val="書院細明朝体"/>
      <family val="1"/>
    </font>
    <font>
      <sz val="7"/>
      <name val="Terminal"/>
      <family val="0"/>
    </font>
    <font>
      <sz val="11"/>
      <name val="ＭＳ Ｐゴシック"/>
      <family val="3"/>
    </font>
    <font>
      <sz val="8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>
      <alignment vertical="center"/>
      <protection/>
    </xf>
    <xf numFmtId="0" fontId="15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176" fontId="10" fillId="0" borderId="10" xfId="65" applyNumberFormat="1" applyFont="1" applyFill="1" applyBorder="1" applyAlignment="1" applyProtection="1">
      <alignment horizontal="center" vertical="center"/>
      <protection/>
    </xf>
    <xf numFmtId="176" fontId="9" fillId="0" borderId="0" xfId="65" applyNumberFormat="1" applyFont="1" applyFill="1" applyBorder="1" applyAlignment="1" applyProtection="1">
      <alignment horizontal="right" vertical="center"/>
      <protection locked="0"/>
    </xf>
    <xf numFmtId="176" fontId="10" fillId="0" borderId="0" xfId="65" applyNumberFormat="1" applyFont="1" applyFill="1" applyBorder="1" applyAlignment="1" applyProtection="1">
      <alignment horizontal="center" vertical="center"/>
      <protection/>
    </xf>
    <xf numFmtId="176" fontId="10" fillId="0" borderId="11" xfId="65" applyNumberFormat="1" applyFont="1" applyFill="1" applyBorder="1" applyAlignment="1" applyProtection="1">
      <alignment horizontal="center" vertical="center"/>
      <protection/>
    </xf>
    <xf numFmtId="176" fontId="10" fillId="0" borderId="10" xfId="65" applyNumberFormat="1" applyFont="1" applyFill="1" applyBorder="1" applyAlignment="1">
      <alignment horizontal="center" vertical="center" wrapText="1"/>
      <protection/>
    </xf>
    <xf numFmtId="177" fontId="10" fillId="0" borderId="0" xfId="66" applyNumberFormat="1" applyFont="1" applyFill="1" applyBorder="1" applyAlignment="1">
      <alignment vertical="center"/>
      <protection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horizontal="center" vertical="center"/>
    </xf>
    <xf numFmtId="186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 applyProtection="1">
      <alignment horizontal="left" vertical="center"/>
      <protection/>
    </xf>
    <xf numFmtId="18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6" fontId="10" fillId="0" borderId="0" xfId="65" applyNumberFormat="1" applyFont="1" applyFill="1" applyBorder="1" applyAlignment="1">
      <alignment horizontal="center" vertical="center" wrapText="1"/>
      <protection/>
    </xf>
    <xf numFmtId="176" fontId="10" fillId="0" borderId="11" xfId="65" applyNumberFormat="1" applyFont="1" applyFill="1" applyBorder="1" applyAlignment="1">
      <alignment horizontal="center" vertical="center" wrapText="1"/>
      <protection/>
    </xf>
    <xf numFmtId="176" fontId="13" fillId="0" borderId="0" xfId="65" applyNumberFormat="1" applyFont="1" applyFill="1" applyBorder="1" applyAlignment="1">
      <alignment horizontal="center" vertical="center" wrapText="1"/>
      <protection/>
    </xf>
    <xf numFmtId="186" fontId="10" fillId="0" borderId="0" xfId="65" applyNumberFormat="1" applyFont="1" applyFill="1" applyBorder="1" applyAlignment="1" applyProtection="1">
      <alignment horizontal="center" vertical="center" wrapText="1"/>
      <protection/>
    </xf>
    <xf numFmtId="186" fontId="10" fillId="0" borderId="0" xfId="65" applyNumberFormat="1" applyFont="1" applyFill="1" applyBorder="1" applyAlignment="1">
      <alignment horizontal="center" vertical="center"/>
      <protection/>
    </xf>
    <xf numFmtId="177" fontId="9" fillId="0" borderId="0" xfId="0" applyNumberFormat="1" applyFont="1" applyFill="1" applyBorder="1" applyAlignment="1">
      <alignment vertical="center"/>
    </xf>
    <xf numFmtId="177" fontId="9" fillId="0" borderId="0" xfId="67" applyNumberFormat="1" applyFont="1" applyFill="1" applyBorder="1" applyAlignment="1">
      <alignment vertical="center"/>
      <protection/>
    </xf>
    <xf numFmtId="177" fontId="9" fillId="0" borderId="0" xfId="0" applyNumberFormat="1" applyFont="1" applyFill="1" applyAlignment="1">
      <alignment vertical="center"/>
    </xf>
    <xf numFmtId="177" fontId="10" fillId="0" borderId="0" xfId="67" applyNumberFormat="1" applyFont="1" applyFill="1" applyBorder="1" applyAlignment="1">
      <alignment vertical="center"/>
      <protection/>
    </xf>
    <xf numFmtId="177" fontId="10" fillId="0" borderId="0" xfId="67" applyNumberFormat="1" applyFont="1" applyFill="1" applyBorder="1" applyAlignment="1" applyProtection="1">
      <alignment horizontal="right" vertical="center"/>
      <protection/>
    </xf>
    <xf numFmtId="177" fontId="10" fillId="0" borderId="0" xfId="67" applyNumberFormat="1" applyFont="1" applyFill="1" applyBorder="1" applyAlignment="1" applyProtection="1">
      <alignment vertical="center"/>
      <protection/>
    </xf>
    <xf numFmtId="177" fontId="10" fillId="0" borderId="11" xfId="0" applyNumberFormat="1" applyFont="1" applyFill="1" applyBorder="1" applyAlignment="1">
      <alignment vertical="center"/>
    </xf>
    <xf numFmtId="177" fontId="10" fillId="0" borderId="11" xfId="67" applyNumberFormat="1" applyFont="1" applyFill="1" applyBorder="1" applyAlignment="1">
      <alignment vertical="center"/>
      <protection/>
    </xf>
    <xf numFmtId="176" fontId="10" fillId="0" borderId="0" xfId="65" applyNumberFormat="1" applyFont="1" applyFill="1" applyBorder="1" applyAlignment="1" applyProtection="1">
      <alignment horizontal="right" vertical="center"/>
      <protection locked="0"/>
    </xf>
    <xf numFmtId="177" fontId="9" fillId="0" borderId="0" xfId="67" applyNumberFormat="1" applyFont="1" applyFill="1" applyBorder="1" applyAlignment="1" applyProtection="1">
      <alignment vertical="center"/>
      <protection/>
    </xf>
    <xf numFmtId="0" fontId="10" fillId="0" borderId="0" xfId="67" applyNumberFormat="1" applyFont="1" applyFill="1" applyBorder="1" applyAlignment="1">
      <alignment vertical="center"/>
      <protection/>
    </xf>
    <xf numFmtId="186" fontId="10" fillId="0" borderId="0" xfId="67" applyNumberFormat="1" applyFont="1" applyFill="1" applyBorder="1" applyAlignment="1">
      <alignment vertical="center"/>
      <protection/>
    </xf>
    <xf numFmtId="189" fontId="9" fillId="0" borderId="0" xfId="67" applyNumberFormat="1" applyFont="1" applyFill="1" applyBorder="1" applyAlignment="1">
      <alignment vertical="center"/>
      <protection/>
    </xf>
    <xf numFmtId="176" fontId="10" fillId="0" borderId="12" xfId="65" applyNumberFormat="1" applyFont="1" applyFill="1" applyBorder="1" applyAlignment="1" applyProtection="1">
      <alignment horizontal="center" vertical="center"/>
      <protection/>
    </xf>
    <xf numFmtId="177" fontId="10" fillId="0" borderId="12" xfId="67" applyNumberFormat="1" applyFont="1" applyFill="1" applyBorder="1" applyAlignment="1" applyProtection="1">
      <alignment horizontal="right" vertical="center"/>
      <protection/>
    </xf>
    <xf numFmtId="186" fontId="10" fillId="0" borderId="0" xfId="67" applyNumberFormat="1" applyFont="1" applyFill="1" applyBorder="1" applyAlignment="1" applyProtection="1">
      <alignment horizontal="right" vertical="center"/>
      <protection/>
    </xf>
    <xf numFmtId="186" fontId="10" fillId="0" borderId="0" xfId="67" applyNumberFormat="1" applyFont="1" applyFill="1" applyBorder="1" applyAlignment="1" applyProtection="1">
      <alignment vertical="center"/>
      <protection/>
    </xf>
    <xf numFmtId="177" fontId="9" fillId="0" borderId="12" xfId="67" applyNumberFormat="1" applyFont="1" applyFill="1" applyBorder="1" applyAlignment="1">
      <alignment vertical="center"/>
      <protection/>
    </xf>
    <xf numFmtId="186" fontId="9" fillId="0" borderId="0" xfId="67" applyNumberFormat="1" applyFont="1" applyFill="1" applyBorder="1" applyAlignment="1">
      <alignment vertical="center"/>
      <protection/>
    </xf>
    <xf numFmtId="177" fontId="10" fillId="0" borderId="12" xfId="67" applyNumberFormat="1" applyFont="1" applyFill="1" applyBorder="1" applyAlignment="1">
      <alignment horizontal="right" vertical="center"/>
      <protection/>
    </xf>
    <xf numFmtId="186" fontId="10" fillId="0" borderId="0" xfId="67" applyNumberFormat="1" applyFont="1" applyFill="1" applyBorder="1" applyAlignment="1">
      <alignment horizontal="right" vertical="center"/>
      <protection/>
    </xf>
    <xf numFmtId="177" fontId="10" fillId="0" borderId="13" xfId="0" applyNumberFormat="1" applyFont="1" applyFill="1" applyBorder="1" applyAlignment="1">
      <alignment vertical="center"/>
    </xf>
    <xf numFmtId="186" fontId="10" fillId="0" borderId="11" xfId="0" applyNumberFormat="1" applyFont="1" applyFill="1" applyBorder="1" applyAlignment="1">
      <alignment vertical="center"/>
    </xf>
    <xf numFmtId="177" fontId="10" fillId="0" borderId="13" xfId="67" applyNumberFormat="1" applyFont="1" applyFill="1" applyBorder="1" applyAlignment="1">
      <alignment horizontal="right" vertical="center"/>
      <protection/>
    </xf>
    <xf numFmtId="189" fontId="10" fillId="0" borderId="0" xfId="67" applyNumberFormat="1" applyFont="1" applyFill="1" applyBorder="1" applyAlignment="1">
      <alignment vertical="center"/>
      <protection/>
    </xf>
    <xf numFmtId="178" fontId="10" fillId="0" borderId="0" xfId="67" applyNumberFormat="1" applyFont="1" applyFill="1" applyBorder="1" applyAlignment="1">
      <alignment vertical="center"/>
      <protection/>
    </xf>
    <xf numFmtId="187" fontId="10" fillId="0" borderId="0" xfId="67" applyNumberFormat="1" applyFont="1" applyFill="1" applyBorder="1" applyAlignment="1" applyProtection="1">
      <alignment vertical="center"/>
      <protection/>
    </xf>
    <xf numFmtId="177" fontId="10" fillId="0" borderId="0" xfId="67" applyNumberFormat="1" applyFont="1" applyFill="1" applyBorder="1" applyAlignment="1">
      <alignment horizontal="right" vertical="center"/>
      <protection/>
    </xf>
    <xf numFmtId="177" fontId="10" fillId="0" borderId="0" xfId="0" applyNumberFormat="1" applyFont="1" applyFill="1" applyAlignment="1">
      <alignment horizontal="center" vertical="center"/>
    </xf>
    <xf numFmtId="176" fontId="10" fillId="0" borderId="14" xfId="65" applyNumberFormat="1" applyFont="1" applyFill="1" applyBorder="1" applyAlignment="1">
      <alignment horizontal="center" vertical="center" wrapText="1"/>
      <protection/>
    </xf>
    <xf numFmtId="176" fontId="10" fillId="0" borderId="15" xfId="65" applyNumberFormat="1" applyFont="1" applyFill="1" applyBorder="1" applyAlignment="1">
      <alignment horizontal="center" vertical="center"/>
      <protection/>
    </xf>
    <xf numFmtId="176" fontId="10" fillId="0" borderId="16" xfId="65" applyNumberFormat="1" applyFont="1" applyFill="1" applyBorder="1" applyAlignment="1">
      <alignment horizontal="center" vertical="center"/>
      <protection/>
    </xf>
    <xf numFmtId="176" fontId="10" fillId="0" borderId="17" xfId="65" applyNumberFormat="1" applyFont="1" applyFill="1" applyBorder="1" applyAlignment="1">
      <alignment horizontal="center" vertical="center"/>
      <protection/>
    </xf>
    <xf numFmtId="176" fontId="10" fillId="0" borderId="18" xfId="65" applyNumberFormat="1" applyFont="1" applyFill="1" applyBorder="1" applyAlignment="1">
      <alignment horizontal="center" vertical="center" wrapText="1"/>
      <protection/>
    </xf>
    <xf numFmtId="176" fontId="10" fillId="0" borderId="19" xfId="65" applyNumberFormat="1" applyFont="1" applyFill="1" applyBorder="1" applyAlignment="1">
      <alignment horizontal="center" vertical="center" wrapText="1"/>
      <protection/>
    </xf>
    <xf numFmtId="176" fontId="10" fillId="0" borderId="20" xfId="65" applyNumberFormat="1" applyFont="1" applyFill="1" applyBorder="1" applyAlignment="1">
      <alignment horizontal="center" vertical="center" wrapText="1"/>
      <protection/>
    </xf>
    <xf numFmtId="176" fontId="10" fillId="0" borderId="21" xfId="65" applyNumberFormat="1" applyFont="1" applyFill="1" applyBorder="1" applyAlignment="1">
      <alignment horizontal="center" vertical="center" wrapText="1"/>
      <protection/>
    </xf>
    <xf numFmtId="176" fontId="10" fillId="0" borderId="22" xfId="65" applyNumberFormat="1" applyFont="1" applyFill="1" applyBorder="1" applyAlignment="1">
      <alignment horizontal="center" vertical="center" wrapText="1"/>
      <protection/>
    </xf>
    <xf numFmtId="177" fontId="10" fillId="0" borderId="23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11" xfId="0" applyNumberFormat="1" applyFont="1" applyFill="1" applyBorder="1" applyAlignment="1" applyProtection="1">
      <alignment horizontal="center" vertical="center"/>
      <protection/>
    </xf>
    <xf numFmtId="176" fontId="10" fillId="0" borderId="24" xfId="65" applyNumberFormat="1" applyFont="1" applyFill="1" applyBorder="1" applyAlignment="1" applyProtection="1">
      <alignment horizontal="center" vertical="center"/>
      <protection/>
    </xf>
    <xf numFmtId="176" fontId="10" fillId="0" borderId="25" xfId="65" applyNumberFormat="1" applyFont="1" applyFill="1" applyBorder="1" applyAlignment="1" applyProtection="1">
      <alignment horizontal="center" vertical="center"/>
      <protection/>
    </xf>
    <xf numFmtId="176" fontId="10" fillId="0" borderId="26" xfId="65" applyNumberFormat="1" applyFont="1" applyFill="1" applyBorder="1" applyAlignment="1" applyProtection="1">
      <alignment horizontal="center" vertical="center"/>
      <protection/>
    </xf>
    <xf numFmtId="176" fontId="10" fillId="0" borderId="27" xfId="65" applyNumberFormat="1" applyFont="1" applyFill="1" applyBorder="1" applyAlignment="1">
      <alignment horizontal="center" vertical="center" wrapText="1"/>
      <protection/>
    </xf>
    <xf numFmtId="176" fontId="10" fillId="0" borderId="28" xfId="65" applyNumberFormat="1" applyFont="1" applyFill="1" applyBorder="1" applyAlignment="1">
      <alignment horizontal="center" vertical="center" wrapText="1"/>
      <protection/>
    </xf>
    <xf numFmtId="176" fontId="10" fillId="0" borderId="29" xfId="65" applyNumberFormat="1" applyFont="1" applyFill="1" applyBorder="1" applyAlignment="1">
      <alignment horizontal="center" vertical="center" wrapText="1"/>
      <protection/>
    </xf>
    <xf numFmtId="176" fontId="10" fillId="0" borderId="30" xfId="65" applyNumberFormat="1" applyFont="1" applyFill="1" applyBorder="1" applyAlignment="1">
      <alignment horizontal="center" vertical="center" wrapText="1"/>
      <protection/>
    </xf>
    <xf numFmtId="176" fontId="10" fillId="0" borderId="31" xfId="65" applyNumberFormat="1" applyFont="1" applyFill="1" applyBorder="1" applyAlignment="1">
      <alignment horizontal="center" vertical="center" wrapText="1"/>
      <protection/>
    </xf>
    <xf numFmtId="176" fontId="10" fillId="0" borderId="32" xfId="65" applyNumberFormat="1" applyFont="1" applyFill="1" applyBorder="1" applyAlignment="1">
      <alignment horizontal="center" vertical="center" wrapText="1"/>
      <protection/>
    </xf>
    <xf numFmtId="176" fontId="10" fillId="0" borderId="33" xfId="65" applyNumberFormat="1" applyFont="1" applyFill="1" applyBorder="1" applyAlignment="1">
      <alignment horizontal="center" vertical="center" wrapText="1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76" fontId="10" fillId="0" borderId="10" xfId="6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76" fontId="12" fillId="0" borderId="10" xfId="65" applyNumberFormat="1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186" fontId="12" fillId="0" borderId="35" xfId="65" applyNumberFormat="1" applyFont="1" applyFill="1" applyBorder="1" applyAlignment="1">
      <alignment horizontal="center" vertical="center" wrapText="1"/>
      <protection/>
    </xf>
    <xf numFmtId="186" fontId="12" fillId="0" borderId="36" xfId="65" applyNumberFormat="1" applyFont="1" applyFill="1" applyBorder="1" applyAlignment="1">
      <alignment horizontal="center" vertical="center"/>
      <protection/>
    </xf>
    <xf numFmtId="186" fontId="12" fillId="0" borderId="37" xfId="65" applyNumberFormat="1" applyFont="1" applyFill="1" applyBorder="1" applyAlignment="1">
      <alignment horizontal="center" vertical="center"/>
      <protection/>
    </xf>
    <xf numFmtId="176" fontId="10" fillId="0" borderId="38" xfId="65" applyNumberFormat="1" applyFont="1" applyFill="1" applyBorder="1" applyAlignment="1">
      <alignment horizontal="center" vertical="center" wrapText="1"/>
      <protection/>
    </xf>
    <xf numFmtId="176" fontId="10" fillId="0" borderId="25" xfId="65" applyNumberFormat="1" applyFont="1" applyFill="1" applyBorder="1" applyAlignment="1">
      <alignment horizontal="center" vertical="center" wrapText="1"/>
      <protection/>
    </xf>
    <xf numFmtId="176" fontId="10" fillId="0" borderId="26" xfId="65" applyNumberFormat="1" applyFont="1" applyFill="1" applyBorder="1" applyAlignment="1">
      <alignment horizontal="center" vertical="center" wrapText="1"/>
      <protection/>
    </xf>
    <xf numFmtId="176" fontId="10" fillId="0" borderId="0" xfId="65" applyNumberFormat="1" applyFont="1" applyFill="1" applyBorder="1" applyAlignment="1">
      <alignment horizontal="center" vertical="center" wrapText="1"/>
      <protection/>
    </xf>
    <xf numFmtId="176" fontId="10" fillId="0" borderId="11" xfId="65" applyNumberFormat="1" applyFont="1" applyFill="1" applyBorder="1" applyAlignment="1">
      <alignment horizontal="center" vertical="center" wrapText="1"/>
      <protection/>
    </xf>
    <xf numFmtId="176" fontId="10" fillId="0" borderId="39" xfId="65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10" fillId="0" borderId="41" xfId="65" applyNumberFormat="1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177" fontId="10" fillId="0" borderId="34" xfId="0" applyNumberFormat="1" applyFont="1" applyFill="1" applyBorder="1" applyAlignment="1" applyProtection="1">
      <alignment horizontal="center" vertical="center"/>
      <protection/>
    </xf>
    <xf numFmtId="177" fontId="10" fillId="0" borderId="21" xfId="0" applyNumberFormat="1" applyFont="1" applyFill="1" applyBorder="1" applyAlignment="1" applyProtection="1">
      <alignment horizontal="center" vertical="center"/>
      <protection/>
    </xf>
    <xf numFmtId="177" fontId="10" fillId="0" borderId="22" xfId="0" applyNumberFormat="1" applyFont="1" applyFill="1" applyBorder="1" applyAlignment="1" applyProtection="1">
      <alignment horizontal="center" vertical="center"/>
      <protection/>
    </xf>
    <xf numFmtId="176" fontId="10" fillId="0" borderId="42" xfId="65" applyNumberFormat="1" applyFont="1" applyFill="1" applyBorder="1" applyAlignment="1">
      <alignment horizontal="center" vertical="center" wrapText="1"/>
      <protection/>
    </xf>
    <xf numFmtId="176" fontId="10" fillId="0" borderId="35" xfId="65" applyNumberFormat="1" applyFont="1" applyFill="1" applyBorder="1" applyAlignment="1">
      <alignment horizontal="center" vertical="center" wrapText="1"/>
      <protection/>
    </xf>
    <xf numFmtId="176" fontId="10" fillId="0" borderId="36" xfId="65" applyNumberFormat="1" applyFont="1" applyFill="1" applyBorder="1" applyAlignment="1">
      <alignment horizontal="center" vertical="center" wrapText="1"/>
      <protection/>
    </xf>
    <xf numFmtId="176" fontId="10" fillId="0" borderId="37" xfId="65" applyNumberFormat="1" applyFont="1" applyFill="1" applyBorder="1" applyAlignment="1">
      <alignment horizontal="center" vertical="center" wrapText="1"/>
      <protection/>
    </xf>
    <xf numFmtId="186" fontId="10" fillId="0" borderId="30" xfId="65" applyNumberFormat="1" applyFont="1" applyFill="1" applyBorder="1" applyAlignment="1" applyProtection="1">
      <alignment horizontal="center" vertical="center" wrapText="1"/>
      <protection/>
    </xf>
    <xf numFmtId="186" fontId="10" fillId="0" borderId="31" xfId="65" applyNumberFormat="1" applyFont="1" applyFill="1" applyBorder="1" applyAlignment="1" applyProtection="1">
      <alignment horizontal="center" vertical="center" wrapText="1"/>
      <protection/>
    </xf>
    <xf numFmtId="186" fontId="10" fillId="0" borderId="32" xfId="65" applyNumberFormat="1" applyFont="1" applyFill="1" applyBorder="1" applyAlignment="1" applyProtection="1">
      <alignment horizontal="center" vertical="center" wrapText="1"/>
      <protection/>
    </xf>
    <xf numFmtId="186" fontId="10" fillId="0" borderId="18" xfId="65" applyNumberFormat="1" applyFont="1" applyFill="1" applyBorder="1" applyAlignment="1" applyProtection="1">
      <alignment horizontal="center" vertical="center" wrapText="1"/>
      <protection/>
    </xf>
    <xf numFmtId="186" fontId="10" fillId="0" borderId="19" xfId="65" applyNumberFormat="1" applyFont="1" applyFill="1" applyBorder="1" applyAlignment="1" applyProtection="1">
      <alignment horizontal="center" vertical="center" wrapText="1"/>
      <protection/>
    </xf>
    <xf numFmtId="186" fontId="10" fillId="0" borderId="20" xfId="65" applyNumberFormat="1" applyFont="1" applyFill="1" applyBorder="1" applyAlignment="1" applyProtection="1">
      <alignment horizontal="center" vertical="center" wrapText="1"/>
      <protection/>
    </xf>
    <xf numFmtId="176" fontId="10" fillId="0" borderId="43" xfId="65" applyNumberFormat="1" applyFont="1" applyFill="1" applyBorder="1" applyAlignment="1">
      <alignment horizontal="center" vertical="center" wrapText="1"/>
      <protection/>
    </xf>
    <xf numFmtId="176" fontId="10" fillId="0" borderId="44" xfId="65" applyNumberFormat="1" applyFont="1" applyFill="1" applyBorder="1" applyAlignment="1">
      <alignment horizontal="center" vertical="center" wrapText="1"/>
      <protection/>
    </xf>
    <xf numFmtId="176" fontId="10" fillId="0" borderId="16" xfId="65" applyNumberFormat="1" applyFont="1" applyFill="1" applyBorder="1" applyAlignment="1">
      <alignment horizontal="center" vertical="center" wrapText="1"/>
      <protection/>
    </xf>
    <xf numFmtId="176" fontId="10" fillId="0" borderId="45" xfId="65" applyNumberFormat="1" applyFont="1" applyFill="1" applyBorder="1" applyAlignment="1">
      <alignment horizontal="center" vertical="center" wrapText="1"/>
      <protection/>
    </xf>
    <xf numFmtId="176" fontId="10" fillId="0" borderId="46" xfId="65" applyNumberFormat="1" applyFont="1" applyFill="1" applyBorder="1" applyAlignment="1">
      <alignment horizontal="center" vertical="center" wrapText="1"/>
      <protection/>
    </xf>
    <xf numFmtId="176" fontId="10" fillId="0" borderId="30" xfId="65" applyNumberFormat="1" applyFont="1" applyFill="1" applyBorder="1" applyAlignment="1" applyProtection="1">
      <alignment horizontal="center" vertical="center" wrapText="1"/>
      <protection/>
    </xf>
    <xf numFmtId="176" fontId="10" fillId="0" borderId="31" xfId="65" applyNumberFormat="1" applyFont="1" applyFill="1" applyBorder="1" applyAlignment="1" applyProtection="1">
      <alignment horizontal="center" vertical="center" wrapText="1"/>
      <protection/>
    </xf>
    <xf numFmtId="176" fontId="10" fillId="0" borderId="32" xfId="65" applyNumberFormat="1" applyFont="1" applyFill="1" applyBorder="1" applyAlignment="1" applyProtection="1">
      <alignment horizontal="center" vertical="center" wrapText="1"/>
      <protection/>
    </xf>
    <xf numFmtId="176" fontId="10" fillId="0" borderId="47" xfId="65" applyNumberFormat="1" applyFont="1" applyFill="1" applyBorder="1" applyAlignment="1" applyProtection="1">
      <alignment horizontal="center" vertical="center" wrapText="1"/>
      <protection/>
    </xf>
    <xf numFmtId="176" fontId="10" fillId="0" borderId="43" xfId="65" applyNumberFormat="1" applyFont="1" applyFill="1" applyBorder="1" applyAlignment="1" applyProtection="1">
      <alignment horizontal="center" vertical="center" wrapText="1"/>
      <protection/>
    </xf>
    <xf numFmtId="176" fontId="10" fillId="0" borderId="44" xfId="65" applyNumberFormat="1" applyFont="1" applyFill="1" applyBorder="1" applyAlignment="1" applyProtection="1">
      <alignment horizontal="center" vertical="center" wrapText="1"/>
      <protection/>
    </xf>
    <xf numFmtId="176" fontId="10" fillId="0" borderId="48" xfId="65" applyNumberFormat="1" applyFont="1" applyFill="1" applyBorder="1" applyAlignment="1" applyProtection="1">
      <alignment horizontal="center" vertical="center" wrapText="1"/>
      <protection/>
    </xf>
    <xf numFmtId="176" fontId="10" fillId="0" borderId="49" xfId="65" applyNumberFormat="1" applyFont="1" applyFill="1" applyBorder="1" applyAlignment="1" applyProtection="1">
      <alignment horizontal="center" vertical="center" wrapText="1"/>
      <protection/>
    </xf>
    <xf numFmtId="176" fontId="10" fillId="0" borderId="50" xfId="65" applyNumberFormat="1" applyFont="1" applyFill="1" applyBorder="1" applyAlignment="1" applyProtection="1">
      <alignment horizontal="center" vertical="center" wrapText="1"/>
      <protection/>
    </xf>
    <xf numFmtId="176" fontId="10" fillId="0" borderId="51" xfId="65" applyNumberFormat="1" applyFont="1" applyFill="1" applyBorder="1" applyAlignment="1" applyProtection="1">
      <alignment horizontal="center" vertical="center" wrapText="1"/>
      <protection/>
    </xf>
    <xf numFmtId="176" fontId="10" fillId="0" borderId="45" xfId="65" applyNumberFormat="1" applyFont="1" applyFill="1" applyBorder="1" applyAlignment="1" applyProtection="1">
      <alignment horizontal="center" vertical="center" wrapText="1"/>
      <protection/>
    </xf>
    <xf numFmtId="176" fontId="10" fillId="0" borderId="46" xfId="65" applyNumberFormat="1" applyFont="1" applyFill="1" applyBorder="1" applyAlignment="1" applyProtection="1">
      <alignment horizontal="center" vertical="center" wrapText="1"/>
      <protection/>
    </xf>
    <xf numFmtId="176" fontId="11" fillId="0" borderId="30" xfId="65" applyNumberFormat="1" applyFont="1" applyFill="1" applyBorder="1" applyAlignment="1">
      <alignment horizontal="center" vertical="center" wrapText="1"/>
      <protection/>
    </xf>
    <xf numFmtId="176" fontId="11" fillId="0" borderId="31" xfId="65" applyNumberFormat="1" applyFont="1" applyFill="1" applyBorder="1" applyAlignment="1">
      <alignment horizontal="center" vertical="center" wrapText="1"/>
      <protection/>
    </xf>
    <xf numFmtId="176" fontId="11" fillId="0" borderId="32" xfId="65" applyNumberFormat="1" applyFont="1" applyFill="1" applyBorder="1" applyAlignment="1">
      <alignment horizontal="center" vertical="center" wrapText="1"/>
      <protection/>
    </xf>
    <xf numFmtId="176" fontId="10" fillId="0" borderId="52" xfId="65" applyNumberFormat="1" applyFont="1" applyFill="1" applyBorder="1" applyAlignment="1">
      <alignment horizontal="center" vertical="center" wrapText="1"/>
      <protection/>
    </xf>
    <xf numFmtId="176" fontId="10" fillId="0" borderId="53" xfId="65" applyNumberFormat="1" applyFont="1" applyFill="1" applyBorder="1" applyAlignment="1">
      <alignment horizontal="center" vertical="center" wrapText="1"/>
      <protection/>
    </xf>
    <xf numFmtId="176" fontId="10" fillId="0" borderId="54" xfId="65" applyNumberFormat="1" applyFont="1" applyFill="1" applyBorder="1" applyAlignment="1">
      <alignment horizontal="center" vertical="center" wrapText="1"/>
      <protection/>
    </xf>
    <xf numFmtId="176" fontId="10" fillId="0" borderId="12" xfId="65" applyNumberFormat="1" applyFont="1" applyFill="1" applyBorder="1" applyAlignment="1">
      <alignment horizontal="center" vertical="center" wrapText="1"/>
      <protection/>
    </xf>
    <xf numFmtId="176" fontId="10" fillId="0" borderId="13" xfId="65" applyNumberFormat="1" applyFont="1" applyFill="1" applyBorder="1" applyAlignment="1">
      <alignment horizontal="center" vertical="center" wrapText="1"/>
      <protection/>
    </xf>
    <xf numFmtId="176" fontId="10" fillId="33" borderId="0" xfId="65" applyNumberFormat="1" applyFont="1" applyFill="1" applyBorder="1" applyAlignment="1">
      <alignment horizontal="right" vertical="center"/>
      <protection/>
    </xf>
    <xf numFmtId="177" fontId="9" fillId="33" borderId="12" xfId="67" applyNumberFormat="1" applyFont="1" applyFill="1" applyBorder="1" applyAlignment="1">
      <alignment vertical="center"/>
      <protection/>
    </xf>
    <xf numFmtId="177" fontId="9" fillId="33" borderId="0" xfId="67" applyNumberFormat="1" applyFont="1" applyFill="1" applyBorder="1" applyAlignment="1">
      <alignment vertical="center"/>
      <protection/>
    </xf>
    <xf numFmtId="186" fontId="51" fillId="33" borderId="0" xfId="67" applyNumberFormat="1" applyFont="1" applyFill="1" applyBorder="1" applyAlignment="1" applyProtection="1">
      <alignment horizontal="right" vertical="center"/>
      <protection/>
    </xf>
    <xf numFmtId="186" fontId="51" fillId="33" borderId="0" xfId="67" applyNumberFormat="1" applyFont="1" applyFill="1" applyBorder="1" applyAlignment="1">
      <alignment vertical="center"/>
      <protection/>
    </xf>
    <xf numFmtId="177" fontId="10" fillId="33" borderId="0" xfId="67" applyNumberFormat="1" applyFont="1" applyFill="1" applyBorder="1" applyAlignment="1">
      <alignment vertical="center"/>
      <protection/>
    </xf>
    <xf numFmtId="177" fontId="10" fillId="33" borderId="12" xfId="67" applyNumberFormat="1" applyFont="1" applyFill="1" applyBorder="1" applyAlignment="1">
      <alignment vertical="center"/>
      <protection/>
    </xf>
    <xf numFmtId="186" fontId="10" fillId="33" borderId="0" xfId="67" applyNumberFormat="1" applyFont="1" applyFill="1" applyBorder="1" applyAlignment="1" applyProtection="1">
      <alignment horizontal="right" vertical="center"/>
      <protection/>
    </xf>
    <xf numFmtId="177" fontId="10" fillId="33" borderId="0" xfId="67" applyNumberFormat="1" applyFont="1" applyFill="1" applyBorder="1" applyAlignment="1" applyProtection="1">
      <alignment horizontal="left" vertical="center"/>
      <protection/>
    </xf>
    <xf numFmtId="177" fontId="10" fillId="33" borderId="12" xfId="67" applyNumberFormat="1" applyFont="1" applyFill="1" applyBorder="1" applyAlignment="1" applyProtection="1">
      <alignment horizontal="right" vertical="center"/>
      <protection/>
    </xf>
    <xf numFmtId="177" fontId="10" fillId="33" borderId="0" xfId="67" applyNumberFormat="1" applyFont="1" applyFill="1" applyBorder="1" applyAlignment="1" applyProtection="1">
      <alignment horizontal="right" vertical="center"/>
      <protection/>
    </xf>
    <xf numFmtId="177" fontId="10" fillId="33" borderId="0" xfId="67" applyNumberFormat="1" applyFont="1" applyFill="1" applyBorder="1" applyAlignment="1" applyProtection="1">
      <alignment vertical="center"/>
      <protection/>
    </xf>
    <xf numFmtId="177" fontId="11" fillId="33" borderId="0" xfId="67" applyNumberFormat="1" applyFont="1" applyFill="1" applyBorder="1" applyAlignment="1" applyProtection="1">
      <alignment horizontal="right" vertical="center"/>
      <protection/>
    </xf>
    <xf numFmtId="177" fontId="10" fillId="33" borderId="0" xfId="67" applyNumberFormat="1" applyFont="1" applyFill="1" applyBorder="1" applyAlignment="1">
      <alignment horizontal="right" vertical="center"/>
      <protection/>
    </xf>
    <xf numFmtId="177" fontId="10" fillId="33" borderId="12" xfId="67" applyNumberFormat="1" applyFont="1" applyFill="1" applyBorder="1" applyAlignment="1">
      <alignment horizontal="right" vertical="center"/>
      <protection/>
    </xf>
    <xf numFmtId="186" fontId="10" fillId="33" borderId="0" xfId="67" applyNumberFormat="1" applyFont="1" applyFill="1" applyBorder="1" applyAlignment="1">
      <alignment horizontal="right" vertical="center"/>
      <protection/>
    </xf>
    <xf numFmtId="177" fontId="9" fillId="33" borderId="0" xfId="67" applyNumberFormat="1" applyFont="1" applyFill="1" applyBorder="1" applyAlignment="1" applyProtection="1">
      <alignment vertical="center"/>
      <protection/>
    </xf>
    <xf numFmtId="186" fontId="9" fillId="33" borderId="0" xfId="67" applyNumberFormat="1" applyFont="1" applyFill="1" applyBorder="1" applyAlignment="1">
      <alignment vertical="center"/>
      <protection/>
    </xf>
    <xf numFmtId="176" fontId="10" fillId="33" borderId="0" xfId="65" applyNumberFormat="1" applyFont="1" applyFill="1" applyBorder="1" applyAlignment="1" applyProtection="1">
      <alignment horizontal="right" vertical="center" shrinkToFit="1"/>
      <protection locked="0"/>
    </xf>
    <xf numFmtId="186" fontId="10" fillId="33" borderId="0" xfId="67" applyNumberFormat="1" applyFont="1" applyFill="1" applyBorder="1" applyAlignment="1" applyProtection="1">
      <alignment vertical="center"/>
      <protection/>
    </xf>
    <xf numFmtId="176" fontId="10" fillId="33" borderId="21" xfId="64" applyNumberFormat="1" applyFont="1" applyFill="1" applyBorder="1" applyAlignment="1" applyProtection="1">
      <alignment horizontal="center" vertical="center" shrinkToFit="1"/>
      <protection/>
    </xf>
    <xf numFmtId="189" fontId="9" fillId="33" borderId="0" xfId="67" applyNumberFormat="1" applyFont="1" applyFill="1" applyBorder="1" applyAlignment="1">
      <alignment vertical="center"/>
      <protection/>
    </xf>
    <xf numFmtId="186" fontId="10" fillId="33" borderId="0" xfId="67" applyNumberFormat="1" applyFont="1" applyFill="1" applyBorder="1" applyAlignment="1">
      <alignment vertical="center"/>
      <protection/>
    </xf>
    <xf numFmtId="189" fontId="10" fillId="33" borderId="0" xfId="67" applyNumberFormat="1" applyFont="1" applyFill="1" applyBorder="1" applyAlignment="1">
      <alignment vertical="center"/>
      <protection/>
    </xf>
    <xf numFmtId="178" fontId="10" fillId="33" borderId="0" xfId="67" applyNumberFormat="1" applyFont="1" applyFill="1" applyBorder="1" applyAlignment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第02表  H14" xfId="64"/>
    <cellStyle name="標準_第03表 H14" xfId="65"/>
    <cellStyle name="標準_第45表 H14" xfId="66"/>
    <cellStyle name="標準_第51表 H1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C64"/>
  <sheetViews>
    <sheetView showGridLines="0" tabSelected="1" zoomScaleSheetLayoutView="100" workbookViewId="0" topLeftCell="A1">
      <selection activeCell="B7" sqref="B7"/>
    </sheetView>
  </sheetViews>
  <sheetFormatPr defaultColWidth="12.66015625" defaultRowHeight="15" customHeight="1"/>
  <cols>
    <col min="1" max="1" width="11.08203125" style="7" customWidth="1"/>
    <col min="2" max="10" width="6.58203125" style="7" customWidth="1"/>
    <col min="11" max="11" width="7.58203125" style="7" customWidth="1"/>
    <col min="12" max="12" width="6.66015625" style="7" customWidth="1"/>
    <col min="13" max="21" width="6.58203125" style="7" customWidth="1"/>
    <col min="22" max="22" width="6.91015625" style="11" customWidth="1"/>
    <col min="23" max="23" width="6.58203125" style="11" customWidth="1"/>
    <col min="24" max="24" width="6.58203125" style="7" customWidth="1"/>
    <col min="25" max="16384" width="12.66015625" style="7" customWidth="1"/>
  </cols>
  <sheetData>
    <row r="1" spans="1:16" ht="15" customHeight="1">
      <c r="A1" s="49" t="s">
        <v>59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N1" s="10"/>
      <c r="O1" s="10"/>
      <c r="P1" s="10"/>
    </row>
    <row r="2" spans="1:24" ht="15" customHeight="1">
      <c r="A2" s="8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" t="s">
        <v>37</v>
      </c>
      <c r="N2" s="6"/>
      <c r="P2" s="12"/>
      <c r="Q2" s="12"/>
      <c r="V2" s="13"/>
      <c r="W2" s="14" t="s">
        <v>14</v>
      </c>
      <c r="X2" s="9"/>
    </row>
    <row r="3" spans="1:24" ht="17.25" customHeight="1">
      <c r="A3" s="59"/>
      <c r="B3" s="62" t="s">
        <v>0</v>
      </c>
      <c r="C3" s="65" t="s">
        <v>27</v>
      </c>
      <c r="D3" s="66"/>
      <c r="E3" s="66"/>
      <c r="F3" s="66"/>
      <c r="G3" s="66"/>
      <c r="H3" s="66"/>
      <c r="I3" s="96"/>
      <c r="J3" s="97" t="s">
        <v>55</v>
      </c>
      <c r="K3" s="50" t="s">
        <v>57</v>
      </c>
      <c r="L3" s="51"/>
      <c r="M3" s="97" t="s">
        <v>21</v>
      </c>
      <c r="N3" s="68" t="s">
        <v>22</v>
      </c>
      <c r="O3" s="68" t="s">
        <v>23</v>
      </c>
      <c r="P3" s="126" t="s">
        <v>24</v>
      </c>
      <c r="Q3" s="114" t="s">
        <v>25</v>
      </c>
      <c r="R3" s="115"/>
      <c r="S3" s="115"/>
      <c r="T3" s="115"/>
      <c r="U3" s="116"/>
      <c r="V3" s="100" t="s">
        <v>15</v>
      </c>
      <c r="W3" s="79" t="s">
        <v>48</v>
      </c>
      <c r="X3" s="9"/>
    </row>
    <row r="4" spans="1:24" ht="18" customHeight="1">
      <c r="A4" s="60"/>
      <c r="B4" s="63"/>
      <c r="C4" s="82" t="s">
        <v>3</v>
      </c>
      <c r="D4" s="54" t="s">
        <v>9</v>
      </c>
      <c r="E4" s="85" t="s">
        <v>56</v>
      </c>
      <c r="F4" s="54" t="s">
        <v>10</v>
      </c>
      <c r="G4" s="54" t="s">
        <v>11</v>
      </c>
      <c r="H4" s="54" t="s">
        <v>12</v>
      </c>
      <c r="I4" s="57" t="s">
        <v>54</v>
      </c>
      <c r="J4" s="98"/>
      <c r="K4" s="52"/>
      <c r="L4" s="53"/>
      <c r="M4" s="98"/>
      <c r="N4" s="69"/>
      <c r="O4" s="69"/>
      <c r="P4" s="127"/>
      <c r="Q4" s="117"/>
      <c r="R4" s="118"/>
      <c r="S4" s="118"/>
      <c r="T4" s="118"/>
      <c r="U4" s="119"/>
      <c r="V4" s="101"/>
      <c r="W4" s="80"/>
      <c r="X4" s="9"/>
    </row>
    <row r="5" spans="1:29" ht="18" customHeight="1">
      <c r="A5" s="60"/>
      <c r="B5" s="63"/>
      <c r="C5" s="83"/>
      <c r="D5" s="55"/>
      <c r="E5" s="85"/>
      <c r="F5" s="55"/>
      <c r="G5" s="55"/>
      <c r="H5" s="55"/>
      <c r="I5" s="57"/>
      <c r="J5" s="98"/>
      <c r="K5" s="82" t="s">
        <v>16</v>
      </c>
      <c r="L5" s="68" t="s">
        <v>7</v>
      </c>
      <c r="M5" s="98"/>
      <c r="N5" s="69"/>
      <c r="O5" s="69"/>
      <c r="P5" s="127"/>
      <c r="Q5" s="120"/>
      <c r="R5" s="121"/>
      <c r="S5" s="121"/>
      <c r="T5" s="121"/>
      <c r="U5" s="122"/>
      <c r="V5" s="101"/>
      <c r="W5" s="80"/>
      <c r="X5" s="9"/>
      <c r="Y5" s="9"/>
      <c r="Z5" s="9"/>
      <c r="AA5" s="9"/>
      <c r="AB5" s="9"/>
      <c r="AC5" s="9"/>
    </row>
    <row r="6" spans="1:29" ht="19.5" customHeight="1">
      <c r="A6" s="61"/>
      <c r="B6" s="64"/>
      <c r="C6" s="84"/>
      <c r="D6" s="56"/>
      <c r="E6" s="86"/>
      <c r="F6" s="56"/>
      <c r="G6" s="56"/>
      <c r="H6" s="56"/>
      <c r="I6" s="58"/>
      <c r="J6" s="99"/>
      <c r="K6" s="84"/>
      <c r="L6" s="70"/>
      <c r="M6" s="99"/>
      <c r="N6" s="70"/>
      <c r="O6" s="70"/>
      <c r="P6" s="128"/>
      <c r="Q6" s="4" t="s">
        <v>3</v>
      </c>
      <c r="R6" s="1" t="s">
        <v>32</v>
      </c>
      <c r="S6" s="4" t="s">
        <v>33</v>
      </c>
      <c r="T6" s="1" t="s">
        <v>34</v>
      </c>
      <c r="U6" s="4" t="s">
        <v>35</v>
      </c>
      <c r="V6" s="102"/>
      <c r="W6" s="81"/>
      <c r="X6" s="9"/>
      <c r="Y6" s="9"/>
      <c r="Z6" s="9"/>
      <c r="AA6" s="9"/>
      <c r="AB6" s="9"/>
      <c r="AC6" s="9"/>
    </row>
    <row r="7" spans="1:29" ht="12" customHeight="1">
      <c r="A7" s="15"/>
      <c r="B7" s="34"/>
      <c r="C7" s="16"/>
      <c r="D7" s="16"/>
      <c r="E7" s="16"/>
      <c r="F7" s="16"/>
      <c r="G7" s="16"/>
      <c r="H7" s="16"/>
      <c r="I7" s="16"/>
      <c r="J7" s="18"/>
      <c r="K7" s="18"/>
      <c r="L7" s="18"/>
      <c r="M7" s="18"/>
      <c r="N7" s="16"/>
      <c r="O7" s="16"/>
      <c r="P7" s="16"/>
      <c r="Q7" s="3"/>
      <c r="R7" s="3"/>
      <c r="S7" s="3"/>
      <c r="T7" s="3"/>
      <c r="U7" s="3"/>
      <c r="V7" s="19"/>
      <c r="W7" s="20"/>
      <c r="X7" s="9"/>
      <c r="Y7" s="9"/>
      <c r="Z7" s="9"/>
      <c r="AA7" s="9"/>
      <c r="AB7" s="9"/>
      <c r="AC7" s="9"/>
    </row>
    <row r="8" spans="1:29" ht="12" customHeight="1">
      <c r="A8" s="29" t="s">
        <v>58</v>
      </c>
      <c r="B8" s="35">
        <v>293</v>
      </c>
      <c r="C8" s="26">
        <v>22</v>
      </c>
      <c r="D8" s="25">
        <v>17</v>
      </c>
      <c r="E8" s="26">
        <v>2</v>
      </c>
      <c r="F8" s="26">
        <v>3</v>
      </c>
      <c r="G8" s="26">
        <v>0</v>
      </c>
      <c r="H8" s="26">
        <v>0</v>
      </c>
      <c r="I8" s="26">
        <v>0</v>
      </c>
      <c r="J8" s="26">
        <v>18</v>
      </c>
      <c r="K8" s="26">
        <v>0</v>
      </c>
      <c r="L8" s="26">
        <v>12</v>
      </c>
      <c r="M8" s="26">
        <v>1</v>
      </c>
      <c r="N8" s="26">
        <v>34</v>
      </c>
      <c r="O8" s="26">
        <v>190</v>
      </c>
      <c r="P8" s="26">
        <v>16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36">
        <v>7.5</v>
      </c>
      <c r="W8" s="37">
        <v>11.6</v>
      </c>
      <c r="X8" s="26"/>
      <c r="Y8" s="26"/>
      <c r="Z8" s="26"/>
      <c r="AA8" s="26"/>
      <c r="AB8" s="9"/>
      <c r="AC8" s="9"/>
    </row>
    <row r="9" spans="1:29" s="23" customFormat="1" ht="12" customHeight="1">
      <c r="A9" s="131" t="s">
        <v>52</v>
      </c>
      <c r="B9" s="132">
        <f>B11+B14</f>
        <v>288</v>
      </c>
      <c r="C9" s="133">
        <f aca="true" t="shared" si="0" ref="C9:U9">C11+C14</f>
        <v>37</v>
      </c>
      <c r="D9" s="133">
        <f>D11+D14</f>
        <v>25</v>
      </c>
      <c r="E9" s="133">
        <f t="shared" si="0"/>
        <v>7</v>
      </c>
      <c r="F9" s="133">
        <f t="shared" si="0"/>
        <v>5</v>
      </c>
      <c r="G9" s="133">
        <f t="shared" si="0"/>
        <v>0</v>
      </c>
      <c r="H9" s="133">
        <f t="shared" si="0"/>
        <v>0</v>
      </c>
      <c r="I9" s="133">
        <f t="shared" si="0"/>
        <v>0</v>
      </c>
      <c r="J9" s="133">
        <f t="shared" si="0"/>
        <v>19</v>
      </c>
      <c r="K9" s="133">
        <f t="shared" si="0"/>
        <v>0</v>
      </c>
      <c r="L9" s="133">
        <f t="shared" si="0"/>
        <v>18</v>
      </c>
      <c r="M9" s="133">
        <f t="shared" si="0"/>
        <v>0</v>
      </c>
      <c r="N9" s="133">
        <f t="shared" si="0"/>
        <v>32</v>
      </c>
      <c r="O9" s="133">
        <f>O11+O14</f>
        <v>182</v>
      </c>
      <c r="P9" s="133">
        <f t="shared" si="0"/>
        <v>0</v>
      </c>
      <c r="Q9" s="133">
        <f t="shared" si="0"/>
        <v>0</v>
      </c>
      <c r="R9" s="133">
        <f t="shared" si="0"/>
        <v>0</v>
      </c>
      <c r="S9" s="133">
        <f t="shared" si="0"/>
        <v>0</v>
      </c>
      <c r="T9" s="133">
        <f t="shared" si="0"/>
        <v>0</v>
      </c>
      <c r="U9" s="133">
        <f t="shared" si="0"/>
        <v>0</v>
      </c>
      <c r="V9" s="134">
        <v>12.8</v>
      </c>
      <c r="W9" s="135">
        <v>11.1</v>
      </c>
      <c r="X9" s="22"/>
      <c r="Y9" s="22"/>
      <c r="Z9" s="22"/>
      <c r="AA9" s="22"/>
      <c r="AB9" s="21"/>
      <c r="AC9" s="21"/>
    </row>
    <row r="10" spans="1:29" s="23" customFormat="1" ht="12" customHeight="1">
      <c r="A10" s="29"/>
      <c r="B10" s="3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6"/>
      <c r="W10" s="39"/>
      <c r="X10" s="22"/>
      <c r="Y10" s="22"/>
      <c r="Z10" s="22"/>
      <c r="AA10" s="22"/>
      <c r="AB10" s="21"/>
      <c r="AC10" s="21"/>
    </row>
    <row r="11" spans="1:29" ht="12" customHeight="1">
      <c r="A11" s="136" t="s">
        <v>62</v>
      </c>
      <c r="B11" s="137">
        <f>SUM(B12:B13)</f>
        <v>164</v>
      </c>
      <c r="C11" s="136">
        <f aca="true" t="shared" si="1" ref="C11:U11">SUM(C12:C13)</f>
        <v>18</v>
      </c>
      <c r="D11" s="136">
        <f t="shared" si="1"/>
        <v>11</v>
      </c>
      <c r="E11" s="136">
        <f t="shared" si="1"/>
        <v>4</v>
      </c>
      <c r="F11" s="136">
        <f t="shared" si="1"/>
        <v>3</v>
      </c>
      <c r="G11" s="136">
        <f t="shared" si="1"/>
        <v>0</v>
      </c>
      <c r="H11" s="136">
        <f t="shared" si="1"/>
        <v>0</v>
      </c>
      <c r="I11" s="136">
        <f t="shared" si="1"/>
        <v>0</v>
      </c>
      <c r="J11" s="136">
        <f t="shared" si="1"/>
        <v>19</v>
      </c>
      <c r="K11" s="136">
        <f t="shared" si="1"/>
        <v>0</v>
      </c>
      <c r="L11" s="136">
        <f t="shared" si="1"/>
        <v>0</v>
      </c>
      <c r="M11" s="136">
        <f t="shared" si="1"/>
        <v>0</v>
      </c>
      <c r="N11" s="136">
        <f t="shared" si="1"/>
        <v>13</v>
      </c>
      <c r="O11" s="136">
        <f t="shared" si="1"/>
        <v>114</v>
      </c>
      <c r="P11" s="136">
        <f t="shared" si="1"/>
        <v>0</v>
      </c>
      <c r="Q11" s="136">
        <f t="shared" si="1"/>
        <v>0</v>
      </c>
      <c r="R11" s="136">
        <f t="shared" si="1"/>
        <v>0</v>
      </c>
      <c r="S11" s="136">
        <f t="shared" si="1"/>
        <v>0</v>
      </c>
      <c r="T11" s="136">
        <f t="shared" si="1"/>
        <v>0</v>
      </c>
      <c r="U11" s="136">
        <f t="shared" si="1"/>
        <v>0</v>
      </c>
      <c r="V11" s="138">
        <v>11</v>
      </c>
      <c r="W11" s="138">
        <v>7.9</v>
      </c>
      <c r="X11" s="24"/>
      <c r="Y11" s="24"/>
      <c r="Z11" s="24"/>
      <c r="AA11" s="24"/>
      <c r="AB11" s="9"/>
      <c r="AC11" s="9"/>
    </row>
    <row r="12" spans="1:29" ht="12" customHeight="1">
      <c r="A12" s="25" t="s">
        <v>64</v>
      </c>
      <c r="B12" s="35">
        <f>C12+J12+K12+L12+M12+N12+O12+P12+Q12</f>
        <v>73</v>
      </c>
      <c r="C12" s="24">
        <f>SUM(D12:I12)</f>
        <v>11</v>
      </c>
      <c r="D12" s="25">
        <v>8</v>
      </c>
      <c r="E12" s="25">
        <v>2</v>
      </c>
      <c r="F12" s="25">
        <v>1</v>
      </c>
      <c r="G12" s="25">
        <v>0</v>
      </c>
      <c r="H12" s="25">
        <v>0</v>
      </c>
      <c r="I12" s="25">
        <v>0</v>
      </c>
      <c r="J12" s="26">
        <v>7</v>
      </c>
      <c r="K12" s="26">
        <v>0</v>
      </c>
      <c r="L12" s="26">
        <v>0</v>
      </c>
      <c r="M12" s="26">
        <v>0</v>
      </c>
      <c r="N12" s="26">
        <v>5</v>
      </c>
      <c r="O12" s="26">
        <v>50</v>
      </c>
      <c r="P12" s="26">
        <v>0</v>
      </c>
      <c r="Q12" s="26">
        <f aca="true" t="shared" si="2" ref="Q12:Q22">SUM(R12:U12)</f>
        <v>0</v>
      </c>
      <c r="R12" s="26">
        <v>0</v>
      </c>
      <c r="S12" s="26">
        <v>0</v>
      </c>
      <c r="T12" s="26">
        <v>0</v>
      </c>
      <c r="U12" s="26">
        <v>0</v>
      </c>
      <c r="V12" s="36">
        <v>15.1</v>
      </c>
      <c r="W12" s="36">
        <v>6.8</v>
      </c>
      <c r="Y12" s="26"/>
      <c r="Z12" s="26"/>
      <c r="AA12" s="26"/>
      <c r="AB12" s="9"/>
      <c r="AC12" s="9"/>
    </row>
    <row r="13" spans="1:29" ht="12" customHeight="1">
      <c r="A13" s="25" t="s">
        <v>65</v>
      </c>
      <c r="B13" s="35">
        <f>C13+J13+K13+L13+M13+N13+O13+P13+Q13</f>
        <v>91</v>
      </c>
      <c r="C13" s="24">
        <f>SUM(D13:I13)</f>
        <v>7</v>
      </c>
      <c r="D13" s="25">
        <v>3</v>
      </c>
      <c r="E13" s="25">
        <v>2</v>
      </c>
      <c r="F13" s="25">
        <v>2</v>
      </c>
      <c r="G13" s="25">
        <v>0</v>
      </c>
      <c r="H13" s="25">
        <v>0</v>
      </c>
      <c r="I13" s="25">
        <v>0</v>
      </c>
      <c r="J13" s="25">
        <v>12</v>
      </c>
      <c r="K13" s="25">
        <v>0</v>
      </c>
      <c r="L13" s="25">
        <v>0</v>
      </c>
      <c r="M13" s="25">
        <v>0</v>
      </c>
      <c r="N13" s="25">
        <v>8</v>
      </c>
      <c r="O13" s="25">
        <v>64</v>
      </c>
      <c r="P13" s="25">
        <v>0</v>
      </c>
      <c r="Q13" s="26">
        <f t="shared" si="2"/>
        <v>0</v>
      </c>
      <c r="R13" s="25">
        <v>0</v>
      </c>
      <c r="S13" s="25">
        <v>0</v>
      </c>
      <c r="T13" s="25">
        <v>0</v>
      </c>
      <c r="U13" s="25">
        <v>0</v>
      </c>
      <c r="V13" s="36">
        <v>7.7</v>
      </c>
      <c r="W13" s="36">
        <v>8.8</v>
      </c>
      <c r="Y13" s="26"/>
      <c r="Z13" s="26"/>
      <c r="AA13" s="26"/>
      <c r="AB13" s="9"/>
      <c r="AC13" s="9"/>
    </row>
    <row r="14" spans="1:29" ht="12" customHeight="1">
      <c r="A14" s="139" t="s">
        <v>63</v>
      </c>
      <c r="B14" s="140">
        <f>B17+B20</f>
        <v>124</v>
      </c>
      <c r="C14" s="136">
        <f>C17+C20</f>
        <v>19</v>
      </c>
      <c r="D14" s="141">
        <f aca="true" t="shared" si="3" ref="D14:I14">SUM(D15:D16)</f>
        <v>14</v>
      </c>
      <c r="E14" s="141">
        <f t="shared" si="3"/>
        <v>3</v>
      </c>
      <c r="F14" s="141">
        <f t="shared" si="3"/>
        <v>2</v>
      </c>
      <c r="G14" s="141">
        <f t="shared" si="3"/>
        <v>0</v>
      </c>
      <c r="H14" s="141">
        <f t="shared" si="3"/>
        <v>0</v>
      </c>
      <c r="I14" s="141">
        <f t="shared" si="3"/>
        <v>0</v>
      </c>
      <c r="J14" s="141">
        <f aca="true" t="shared" si="4" ref="J14:U14">J17+J20</f>
        <v>0</v>
      </c>
      <c r="K14" s="141">
        <f t="shared" si="4"/>
        <v>0</v>
      </c>
      <c r="L14" s="141">
        <f t="shared" si="4"/>
        <v>18</v>
      </c>
      <c r="M14" s="141">
        <f t="shared" si="4"/>
        <v>0</v>
      </c>
      <c r="N14" s="141">
        <f t="shared" si="4"/>
        <v>19</v>
      </c>
      <c r="O14" s="141">
        <f t="shared" si="4"/>
        <v>68</v>
      </c>
      <c r="P14" s="141">
        <f t="shared" si="4"/>
        <v>0</v>
      </c>
      <c r="Q14" s="142">
        <f t="shared" si="4"/>
        <v>0</v>
      </c>
      <c r="R14" s="141">
        <f t="shared" si="4"/>
        <v>0</v>
      </c>
      <c r="S14" s="141">
        <f t="shared" si="4"/>
        <v>0</v>
      </c>
      <c r="T14" s="141">
        <f t="shared" si="4"/>
        <v>0</v>
      </c>
      <c r="U14" s="141">
        <f t="shared" si="4"/>
        <v>0</v>
      </c>
      <c r="V14" s="138">
        <v>15.3</v>
      </c>
      <c r="W14" s="138">
        <v>15.3</v>
      </c>
      <c r="Y14" s="26"/>
      <c r="Z14" s="26"/>
      <c r="AA14" s="26"/>
      <c r="AB14" s="9"/>
      <c r="AC14" s="9"/>
    </row>
    <row r="15" spans="1:29" ht="12" customHeight="1">
      <c r="A15" s="25" t="s">
        <v>64</v>
      </c>
      <c r="B15" s="35">
        <f>B18+B21</f>
        <v>55</v>
      </c>
      <c r="C15" s="24">
        <f>SUM(D15:I15)</f>
        <v>4</v>
      </c>
      <c r="D15" s="25">
        <v>4</v>
      </c>
      <c r="E15" s="25">
        <f aca="true" t="shared" si="5" ref="E15:U15">E18+E21</f>
        <v>0</v>
      </c>
      <c r="F15" s="25">
        <f t="shared" si="5"/>
        <v>0</v>
      </c>
      <c r="G15" s="25">
        <f t="shared" si="5"/>
        <v>0</v>
      </c>
      <c r="H15" s="25">
        <f t="shared" si="5"/>
        <v>0</v>
      </c>
      <c r="I15" s="25">
        <f t="shared" si="5"/>
        <v>0</v>
      </c>
      <c r="J15" s="25">
        <f t="shared" si="5"/>
        <v>0</v>
      </c>
      <c r="K15" s="25">
        <f t="shared" si="5"/>
        <v>0</v>
      </c>
      <c r="L15" s="25">
        <v>8</v>
      </c>
      <c r="M15" s="25">
        <f t="shared" si="5"/>
        <v>0</v>
      </c>
      <c r="N15" s="25">
        <f t="shared" si="5"/>
        <v>10</v>
      </c>
      <c r="O15" s="25">
        <f t="shared" si="5"/>
        <v>33</v>
      </c>
      <c r="P15" s="25">
        <f t="shared" si="5"/>
        <v>0</v>
      </c>
      <c r="Q15" s="26">
        <f t="shared" si="5"/>
        <v>0</v>
      </c>
      <c r="R15" s="25">
        <f t="shared" si="5"/>
        <v>0</v>
      </c>
      <c r="S15" s="25">
        <f t="shared" si="5"/>
        <v>0</v>
      </c>
      <c r="T15" s="25">
        <f t="shared" si="5"/>
        <v>0</v>
      </c>
      <c r="U15" s="25">
        <f t="shared" si="5"/>
        <v>0</v>
      </c>
      <c r="V15" s="36">
        <v>7.3</v>
      </c>
      <c r="W15" s="36">
        <v>18.2</v>
      </c>
      <c r="Y15" s="26"/>
      <c r="Z15" s="26"/>
      <c r="AA15" s="26"/>
      <c r="AB15" s="9"/>
      <c r="AC15" s="9"/>
    </row>
    <row r="16" spans="1:29" ht="12" customHeight="1">
      <c r="A16" s="25" t="s">
        <v>65</v>
      </c>
      <c r="B16" s="35">
        <f>B19+B22</f>
        <v>69</v>
      </c>
      <c r="C16" s="24">
        <f>SUM(D16:I16)</f>
        <v>15</v>
      </c>
      <c r="D16" s="25">
        <v>10</v>
      </c>
      <c r="E16" s="25">
        <v>3</v>
      </c>
      <c r="F16" s="25">
        <v>2</v>
      </c>
      <c r="G16" s="25">
        <f aca="true" t="shared" si="6" ref="G16:U16">G19+G22</f>
        <v>0</v>
      </c>
      <c r="H16" s="25">
        <f t="shared" si="6"/>
        <v>0</v>
      </c>
      <c r="I16" s="25">
        <f t="shared" si="6"/>
        <v>0</v>
      </c>
      <c r="J16" s="25">
        <f t="shared" si="6"/>
        <v>0</v>
      </c>
      <c r="K16" s="25">
        <f t="shared" si="6"/>
        <v>0</v>
      </c>
      <c r="L16" s="25">
        <v>10</v>
      </c>
      <c r="M16" s="25">
        <f t="shared" si="6"/>
        <v>0</v>
      </c>
      <c r="N16" s="25">
        <f t="shared" si="6"/>
        <v>9</v>
      </c>
      <c r="O16" s="25">
        <f t="shared" si="6"/>
        <v>35</v>
      </c>
      <c r="P16" s="25">
        <f t="shared" si="6"/>
        <v>0</v>
      </c>
      <c r="Q16" s="26">
        <f t="shared" si="6"/>
        <v>0</v>
      </c>
      <c r="R16" s="25">
        <f t="shared" si="6"/>
        <v>0</v>
      </c>
      <c r="S16" s="25">
        <f t="shared" si="6"/>
        <v>0</v>
      </c>
      <c r="T16" s="25">
        <f t="shared" si="6"/>
        <v>0</v>
      </c>
      <c r="U16" s="25">
        <f t="shared" si="6"/>
        <v>0</v>
      </c>
      <c r="V16" s="36">
        <v>21.7</v>
      </c>
      <c r="W16" s="36">
        <v>13</v>
      </c>
      <c r="Y16" s="26"/>
      <c r="Z16" s="26"/>
      <c r="AA16" s="26"/>
      <c r="AB16" s="9"/>
      <c r="AC16" s="9"/>
    </row>
    <row r="17" spans="1:29" ht="12" customHeight="1">
      <c r="A17" s="143" t="s">
        <v>47</v>
      </c>
      <c r="B17" s="140">
        <f>SUM(B18:B19)</f>
        <v>114</v>
      </c>
      <c r="C17" s="136">
        <f aca="true" t="shared" si="7" ref="C17:U17">SUM(C18:C19)</f>
        <v>10</v>
      </c>
      <c r="D17" s="144" t="s">
        <v>13</v>
      </c>
      <c r="E17" s="144" t="s">
        <v>13</v>
      </c>
      <c r="F17" s="144" t="s">
        <v>13</v>
      </c>
      <c r="G17" s="144" t="s">
        <v>13</v>
      </c>
      <c r="H17" s="144" t="s">
        <v>13</v>
      </c>
      <c r="I17" s="144" t="s">
        <v>13</v>
      </c>
      <c r="J17" s="142">
        <f t="shared" si="7"/>
        <v>0</v>
      </c>
      <c r="K17" s="142">
        <f t="shared" si="7"/>
        <v>0</v>
      </c>
      <c r="L17" s="142">
        <v>18</v>
      </c>
      <c r="M17" s="142">
        <f t="shared" si="7"/>
        <v>0</v>
      </c>
      <c r="N17" s="142">
        <f t="shared" si="7"/>
        <v>19</v>
      </c>
      <c r="O17" s="142">
        <f t="shared" si="7"/>
        <v>67</v>
      </c>
      <c r="P17" s="142">
        <f t="shared" si="7"/>
        <v>0</v>
      </c>
      <c r="Q17" s="142">
        <f t="shared" si="7"/>
        <v>0</v>
      </c>
      <c r="R17" s="142">
        <f t="shared" si="7"/>
        <v>0</v>
      </c>
      <c r="S17" s="142">
        <f t="shared" si="7"/>
        <v>0</v>
      </c>
      <c r="T17" s="142">
        <f t="shared" si="7"/>
        <v>0</v>
      </c>
      <c r="U17" s="142">
        <f t="shared" si="7"/>
        <v>0</v>
      </c>
      <c r="V17" s="138">
        <v>8.8</v>
      </c>
      <c r="W17" s="138">
        <v>16.7</v>
      </c>
      <c r="Y17" s="26"/>
      <c r="Z17" s="26"/>
      <c r="AA17" s="26"/>
      <c r="AB17" s="9"/>
      <c r="AC17" s="9"/>
    </row>
    <row r="18" spans="1:29" ht="12" customHeight="1">
      <c r="A18" s="25" t="s">
        <v>64</v>
      </c>
      <c r="B18" s="40">
        <f>C18+J18+K18+L18+M18+N18+O18+P18+Q18</f>
        <v>55</v>
      </c>
      <c r="C18" s="24">
        <v>4</v>
      </c>
      <c r="D18" s="48" t="s">
        <v>13</v>
      </c>
      <c r="E18" s="48" t="s">
        <v>13</v>
      </c>
      <c r="F18" s="48" t="s">
        <v>13</v>
      </c>
      <c r="G18" s="48" t="s">
        <v>13</v>
      </c>
      <c r="H18" s="48" t="s">
        <v>13</v>
      </c>
      <c r="I18" s="48" t="s">
        <v>13</v>
      </c>
      <c r="J18" s="24">
        <v>0</v>
      </c>
      <c r="K18" s="24">
        <v>0</v>
      </c>
      <c r="L18" s="24">
        <v>8</v>
      </c>
      <c r="M18" s="24">
        <v>0</v>
      </c>
      <c r="N18" s="24">
        <v>10</v>
      </c>
      <c r="O18" s="24">
        <v>33</v>
      </c>
      <c r="P18" s="24">
        <v>0</v>
      </c>
      <c r="Q18" s="24">
        <f t="shared" si="2"/>
        <v>0</v>
      </c>
      <c r="R18" s="24">
        <v>0</v>
      </c>
      <c r="S18" s="24">
        <v>0</v>
      </c>
      <c r="T18" s="24">
        <v>0</v>
      </c>
      <c r="U18" s="24">
        <v>0</v>
      </c>
      <c r="V18" s="41">
        <v>7.3</v>
      </c>
      <c r="W18" s="36">
        <v>18.2</v>
      </c>
      <c r="X18" s="24"/>
      <c r="Y18" s="24"/>
      <c r="Z18" s="24"/>
      <c r="AA18" s="24"/>
      <c r="AB18" s="9"/>
      <c r="AC18" s="9"/>
    </row>
    <row r="19" spans="1:29" ht="12" customHeight="1">
      <c r="A19" s="25" t="s">
        <v>65</v>
      </c>
      <c r="B19" s="40">
        <f>C19+J19+K19+L19+M19+N19+O19+P19+Q19</f>
        <v>59</v>
      </c>
      <c r="C19" s="24">
        <v>6</v>
      </c>
      <c r="D19" s="48" t="s">
        <v>13</v>
      </c>
      <c r="E19" s="48" t="s">
        <v>13</v>
      </c>
      <c r="F19" s="48" t="s">
        <v>13</v>
      </c>
      <c r="G19" s="48" t="s">
        <v>13</v>
      </c>
      <c r="H19" s="48" t="s">
        <v>13</v>
      </c>
      <c r="I19" s="48" t="s">
        <v>13</v>
      </c>
      <c r="J19" s="24">
        <v>0</v>
      </c>
      <c r="K19" s="24">
        <v>0</v>
      </c>
      <c r="L19" s="24">
        <v>10</v>
      </c>
      <c r="M19" s="24">
        <v>0</v>
      </c>
      <c r="N19" s="24">
        <v>9</v>
      </c>
      <c r="O19" s="24">
        <v>34</v>
      </c>
      <c r="P19" s="24">
        <v>0</v>
      </c>
      <c r="Q19" s="24">
        <f t="shared" si="2"/>
        <v>0</v>
      </c>
      <c r="R19" s="24">
        <v>0</v>
      </c>
      <c r="S19" s="24">
        <v>0</v>
      </c>
      <c r="T19" s="24">
        <v>0</v>
      </c>
      <c r="U19" s="24">
        <v>0</v>
      </c>
      <c r="V19" s="47">
        <v>10.2</v>
      </c>
      <c r="W19" s="36">
        <v>15.3</v>
      </c>
      <c r="X19" s="24"/>
      <c r="Y19" s="24"/>
      <c r="Z19" s="24"/>
      <c r="AA19" s="24"/>
      <c r="AB19" s="9"/>
      <c r="AC19" s="9"/>
    </row>
    <row r="20" spans="1:29" ht="12" customHeight="1">
      <c r="A20" s="143" t="s">
        <v>45</v>
      </c>
      <c r="B20" s="145">
        <f>SUM(B21:B22)</f>
        <v>10</v>
      </c>
      <c r="C20" s="136">
        <v>9</v>
      </c>
      <c r="D20" s="144" t="s">
        <v>13</v>
      </c>
      <c r="E20" s="144" t="s">
        <v>13</v>
      </c>
      <c r="F20" s="144" t="s">
        <v>13</v>
      </c>
      <c r="G20" s="144" t="s">
        <v>13</v>
      </c>
      <c r="H20" s="144" t="s">
        <v>13</v>
      </c>
      <c r="I20" s="144" t="s">
        <v>13</v>
      </c>
      <c r="J20" s="136">
        <f>SUM(J21:J22)</f>
        <v>0</v>
      </c>
      <c r="K20" s="136">
        <f>SUM(K21:K22)</f>
        <v>0</v>
      </c>
      <c r="L20" s="136">
        <f>SUM(L21:L22)</f>
        <v>0</v>
      </c>
      <c r="M20" s="136">
        <v>0</v>
      </c>
      <c r="N20" s="136">
        <v>0</v>
      </c>
      <c r="O20" s="136">
        <v>1</v>
      </c>
      <c r="P20" s="136">
        <v>0</v>
      </c>
      <c r="Q20" s="136">
        <f t="shared" si="2"/>
        <v>0</v>
      </c>
      <c r="R20" s="136">
        <v>0</v>
      </c>
      <c r="S20" s="136">
        <v>0</v>
      </c>
      <c r="T20" s="136">
        <v>0</v>
      </c>
      <c r="U20" s="136">
        <v>0</v>
      </c>
      <c r="V20" s="146">
        <v>90</v>
      </c>
      <c r="W20" s="138" t="s">
        <v>51</v>
      </c>
      <c r="X20" s="24"/>
      <c r="Y20" s="24"/>
      <c r="Z20" s="24"/>
      <c r="AA20" s="24"/>
      <c r="AB20" s="9"/>
      <c r="AC20" s="9"/>
    </row>
    <row r="21" spans="1:29" ht="12" customHeight="1">
      <c r="A21" s="25" t="s">
        <v>64</v>
      </c>
      <c r="B21" s="35" t="s">
        <v>13</v>
      </c>
      <c r="C21" s="48" t="s">
        <v>13</v>
      </c>
      <c r="D21" s="48" t="s">
        <v>46</v>
      </c>
      <c r="E21" s="48" t="s">
        <v>13</v>
      </c>
      <c r="F21" s="48" t="s">
        <v>13</v>
      </c>
      <c r="G21" s="48" t="s">
        <v>13</v>
      </c>
      <c r="H21" s="48" t="s">
        <v>13</v>
      </c>
      <c r="I21" s="48" t="s">
        <v>13</v>
      </c>
      <c r="J21" s="25" t="s">
        <v>13</v>
      </c>
      <c r="K21" s="25" t="s">
        <v>13</v>
      </c>
      <c r="L21" s="25" t="s">
        <v>13</v>
      </c>
      <c r="M21" s="25" t="s">
        <v>13</v>
      </c>
      <c r="N21" s="25" t="s">
        <v>13</v>
      </c>
      <c r="O21" s="25" t="s">
        <v>13</v>
      </c>
      <c r="P21" s="25" t="s">
        <v>13</v>
      </c>
      <c r="Q21" s="48" t="s">
        <v>46</v>
      </c>
      <c r="R21" s="25" t="s">
        <v>13</v>
      </c>
      <c r="S21" s="25" t="s">
        <v>13</v>
      </c>
      <c r="T21" s="25" t="s">
        <v>13</v>
      </c>
      <c r="U21" s="25" t="s">
        <v>13</v>
      </c>
      <c r="V21" s="25" t="s">
        <v>13</v>
      </c>
      <c r="W21" s="36" t="s">
        <v>13</v>
      </c>
      <c r="X21" s="26"/>
      <c r="Y21" s="26"/>
      <c r="Z21" s="26"/>
      <c r="AA21" s="26"/>
      <c r="AB21" s="9"/>
      <c r="AC21" s="9"/>
    </row>
    <row r="22" spans="1:29" ht="12" customHeight="1">
      <c r="A22" s="25" t="s">
        <v>65</v>
      </c>
      <c r="B22" s="40">
        <f>C22+J22+K22+L22+M22+N22+O22+P22+Q22</f>
        <v>10</v>
      </c>
      <c r="C22" s="24">
        <v>9</v>
      </c>
      <c r="D22" s="48" t="s">
        <v>13</v>
      </c>
      <c r="E22" s="48" t="s">
        <v>13</v>
      </c>
      <c r="F22" s="48" t="s">
        <v>13</v>
      </c>
      <c r="G22" s="48" t="s">
        <v>13</v>
      </c>
      <c r="H22" s="48" t="s">
        <v>13</v>
      </c>
      <c r="I22" s="48" t="s">
        <v>13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1</v>
      </c>
      <c r="P22" s="48">
        <v>0</v>
      </c>
      <c r="Q22" s="26">
        <f t="shared" si="2"/>
        <v>0</v>
      </c>
      <c r="R22" s="48">
        <v>0</v>
      </c>
      <c r="S22" s="48">
        <v>0</v>
      </c>
      <c r="T22" s="48">
        <v>0</v>
      </c>
      <c r="U22" s="48">
        <v>0</v>
      </c>
      <c r="V22" s="32">
        <v>90</v>
      </c>
      <c r="W22" s="36" t="s">
        <v>51</v>
      </c>
      <c r="X22" s="24"/>
      <c r="Y22" s="24"/>
      <c r="Z22" s="24"/>
      <c r="AA22" s="24"/>
      <c r="AB22" s="9"/>
      <c r="AC22" s="9"/>
    </row>
    <row r="23" spans="1:29" ht="12" customHeight="1">
      <c r="A23" s="27"/>
      <c r="B23" s="42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43"/>
      <c r="W23" s="43"/>
      <c r="X23" s="9"/>
      <c r="Y23" s="9"/>
      <c r="Z23" s="9"/>
      <c r="AA23" s="9"/>
      <c r="AB23" s="9"/>
      <c r="AC23" s="9"/>
    </row>
    <row r="27" spans="1:16" ht="15" customHeight="1">
      <c r="A27" s="49" t="s">
        <v>60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N27" s="10"/>
      <c r="O27" s="10"/>
      <c r="P27" s="10"/>
    </row>
    <row r="28" spans="1:24" ht="15" customHeight="1">
      <c r="A28" s="8" t="s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6" t="s">
        <v>38</v>
      </c>
      <c r="N28" s="6"/>
      <c r="P28" s="12"/>
      <c r="Q28" s="12"/>
      <c r="V28" s="13"/>
      <c r="W28" s="14"/>
      <c r="X28" s="14" t="s">
        <v>14</v>
      </c>
    </row>
    <row r="29" spans="1:24" ht="18.75" customHeight="1">
      <c r="A29" s="59"/>
      <c r="B29" s="62" t="s">
        <v>0</v>
      </c>
      <c r="C29" s="65" t="s">
        <v>36</v>
      </c>
      <c r="D29" s="66"/>
      <c r="E29" s="66"/>
      <c r="F29" s="66"/>
      <c r="G29" s="66"/>
      <c r="H29" s="66"/>
      <c r="I29" s="67"/>
      <c r="J29" s="68" t="s">
        <v>20</v>
      </c>
      <c r="K29" s="50" t="s">
        <v>41</v>
      </c>
      <c r="L29" s="51"/>
      <c r="M29" s="97" t="s">
        <v>21</v>
      </c>
      <c r="N29" s="68" t="s">
        <v>22</v>
      </c>
      <c r="O29" s="68" t="s">
        <v>23</v>
      </c>
      <c r="P29" s="126" t="s">
        <v>24</v>
      </c>
      <c r="Q29" s="114" t="s">
        <v>25</v>
      </c>
      <c r="R29" s="115"/>
      <c r="S29" s="115"/>
      <c r="T29" s="115"/>
      <c r="U29" s="116"/>
      <c r="V29" s="111" t="s">
        <v>26</v>
      </c>
      <c r="W29" s="100" t="s">
        <v>4</v>
      </c>
      <c r="X29" s="79" t="s">
        <v>48</v>
      </c>
    </row>
    <row r="30" spans="1:24" ht="19.5" customHeight="1">
      <c r="A30" s="60"/>
      <c r="B30" s="63"/>
      <c r="C30" s="68" t="s">
        <v>3</v>
      </c>
      <c r="D30" s="50" t="s">
        <v>5</v>
      </c>
      <c r="E30" s="106"/>
      <c r="F30" s="107"/>
      <c r="G30" s="123" t="s">
        <v>44</v>
      </c>
      <c r="H30" s="68" t="s">
        <v>6</v>
      </c>
      <c r="I30" s="54" t="s">
        <v>42</v>
      </c>
      <c r="J30" s="69"/>
      <c r="K30" s="52"/>
      <c r="L30" s="53"/>
      <c r="M30" s="98"/>
      <c r="N30" s="69"/>
      <c r="O30" s="69"/>
      <c r="P30" s="127"/>
      <c r="Q30" s="117"/>
      <c r="R30" s="118"/>
      <c r="S30" s="118"/>
      <c r="T30" s="118"/>
      <c r="U30" s="119"/>
      <c r="V30" s="112"/>
      <c r="W30" s="101"/>
      <c r="X30" s="80"/>
    </row>
    <row r="31" spans="1:24" ht="19.5" customHeight="1">
      <c r="A31" s="60"/>
      <c r="B31" s="63"/>
      <c r="C31" s="69"/>
      <c r="D31" s="108"/>
      <c r="E31" s="109"/>
      <c r="F31" s="110"/>
      <c r="G31" s="124"/>
      <c r="H31" s="69"/>
      <c r="I31" s="55"/>
      <c r="J31" s="69"/>
      <c r="K31" s="82" t="s">
        <v>16</v>
      </c>
      <c r="L31" s="68" t="s">
        <v>7</v>
      </c>
      <c r="M31" s="98"/>
      <c r="N31" s="69"/>
      <c r="O31" s="69"/>
      <c r="P31" s="127"/>
      <c r="Q31" s="120"/>
      <c r="R31" s="121"/>
      <c r="S31" s="121"/>
      <c r="T31" s="121"/>
      <c r="U31" s="122"/>
      <c r="V31" s="112"/>
      <c r="W31" s="101"/>
      <c r="X31" s="80"/>
    </row>
    <row r="32" spans="1:24" ht="18" customHeight="1">
      <c r="A32" s="61"/>
      <c r="B32" s="64"/>
      <c r="C32" s="70"/>
      <c r="D32" s="17" t="s">
        <v>1</v>
      </c>
      <c r="E32" s="5" t="s">
        <v>2</v>
      </c>
      <c r="F32" s="17" t="s">
        <v>8</v>
      </c>
      <c r="G32" s="125"/>
      <c r="H32" s="70"/>
      <c r="I32" s="56"/>
      <c r="J32" s="70"/>
      <c r="K32" s="84"/>
      <c r="L32" s="70"/>
      <c r="M32" s="99"/>
      <c r="N32" s="70"/>
      <c r="O32" s="70"/>
      <c r="P32" s="128"/>
      <c r="Q32" s="4" t="s">
        <v>3</v>
      </c>
      <c r="R32" s="1" t="s">
        <v>32</v>
      </c>
      <c r="S32" s="4" t="s">
        <v>33</v>
      </c>
      <c r="T32" s="1" t="s">
        <v>34</v>
      </c>
      <c r="U32" s="4" t="s">
        <v>35</v>
      </c>
      <c r="V32" s="113"/>
      <c r="W32" s="102"/>
      <c r="X32" s="81"/>
    </row>
    <row r="33" spans="1:24" ht="12" customHeight="1">
      <c r="A33" s="15"/>
      <c r="B33" s="34"/>
      <c r="C33" s="16"/>
      <c r="D33" s="16"/>
      <c r="E33" s="16"/>
      <c r="F33" s="16"/>
      <c r="G33" s="16"/>
      <c r="H33" s="16"/>
      <c r="I33" s="16"/>
      <c r="J33" s="18"/>
      <c r="K33" s="18"/>
      <c r="L33" s="18"/>
      <c r="M33" s="18"/>
      <c r="N33" s="16"/>
      <c r="O33" s="16"/>
      <c r="P33" s="16"/>
      <c r="Q33" s="3"/>
      <c r="R33" s="3"/>
      <c r="S33" s="3"/>
      <c r="T33" s="3"/>
      <c r="U33" s="19"/>
      <c r="V33" s="3"/>
      <c r="W33" s="20"/>
      <c r="X33" s="9"/>
    </row>
    <row r="34" spans="1:24" ht="12" customHeight="1">
      <c r="A34" s="29" t="s">
        <v>58</v>
      </c>
      <c r="B34" s="35">
        <v>182</v>
      </c>
      <c r="C34" s="26">
        <v>182</v>
      </c>
      <c r="D34" s="25">
        <v>15</v>
      </c>
      <c r="E34" s="26">
        <v>0</v>
      </c>
      <c r="F34" s="26">
        <v>0</v>
      </c>
      <c r="G34" s="26">
        <v>167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1</v>
      </c>
      <c r="W34" s="37">
        <v>100</v>
      </c>
      <c r="X34" s="26">
        <v>0</v>
      </c>
    </row>
    <row r="35" spans="1:24" s="23" customFormat="1" ht="12" customHeight="1">
      <c r="A35" s="131" t="s">
        <v>52</v>
      </c>
      <c r="B35" s="132">
        <f>B37+B41</f>
        <v>181</v>
      </c>
      <c r="C35" s="133">
        <f aca="true" t="shared" si="8" ref="C35:V35">C37+C41</f>
        <v>180</v>
      </c>
      <c r="D35" s="133">
        <f t="shared" si="8"/>
        <v>17</v>
      </c>
      <c r="E35" s="133">
        <f t="shared" si="8"/>
        <v>0</v>
      </c>
      <c r="F35" s="133">
        <f t="shared" si="8"/>
        <v>2</v>
      </c>
      <c r="G35" s="133">
        <f t="shared" si="8"/>
        <v>161</v>
      </c>
      <c r="H35" s="133">
        <f t="shared" si="8"/>
        <v>0</v>
      </c>
      <c r="I35" s="133">
        <f t="shared" si="8"/>
        <v>0</v>
      </c>
      <c r="J35" s="133">
        <f t="shared" si="8"/>
        <v>0</v>
      </c>
      <c r="K35" s="133">
        <f t="shared" si="8"/>
        <v>0</v>
      </c>
      <c r="L35" s="133">
        <f t="shared" si="8"/>
        <v>0</v>
      </c>
      <c r="M35" s="133">
        <f t="shared" si="8"/>
        <v>0</v>
      </c>
      <c r="N35" s="133">
        <f t="shared" si="8"/>
        <v>0</v>
      </c>
      <c r="O35" s="133">
        <f t="shared" si="8"/>
        <v>1</v>
      </c>
      <c r="P35" s="133">
        <f t="shared" si="8"/>
        <v>0</v>
      </c>
      <c r="Q35" s="133">
        <f t="shared" si="8"/>
        <v>0</v>
      </c>
      <c r="R35" s="133">
        <f t="shared" si="8"/>
        <v>0</v>
      </c>
      <c r="S35" s="133">
        <f t="shared" si="8"/>
        <v>0</v>
      </c>
      <c r="T35" s="133">
        <f t="shared" si="8"/>
        <v>0</v>
      </c>
      <c r="U35" s="147">
        <f t="shared" si="8"/>
        <v>0</v>
      </c>
      <c r="V35" s="133">
        <f t="shared" si="8"/>
        <v>3</v>
      </c>
      <c r="W35" s="148">
        <v>99.4</v>
      </c>
      <c r="X35" s="147">
        <v>0</v>
      </c>
    </row>
    <row r="36" spans="1:24" s="23" customFormat="1" ht="12" customHeight="1">
      <c r="A36" s="2"/>
      <c r="B36" s="38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30"/>
      <c r="V36" s="22"/>
      <c r="W36" s="39"/>
      <c r="X36" s="30"/>
    </row>
    <row r="37" spans="1:24" s="23" customFormat="1" ht="12" customHeight="1">
      <c r="A37" s="149" t="s">
        <v>66</v>
      </c>
      <c r="B37" s="140">
        <f>SUM(B38:B39)</f>
        <v>137</v>
      </c>
      <c r="C37" s="141">
        <f aca="true" t="shared" si="9" ref="C37:V37">SUM(C38:C39)</f>
        <v>136</v>
      </c>
      <c r="D37" s="141">
        <f t="shared" si="9"/>
        <v>3</v>
      </c>
      <c r="E37" s="141">
        <f t="shared" si="9"/>
        <v>0</v>
      </c>
      <c r="F37" s="141">
        <f t="shared" si="9"/>
        <v>2</v>
      </c>
      <c r="G37" s="141">
        <f t="shared" si="9"/>
        <v>131</v>
      </c>
      <c r="H37" s="141">
        <f t="shared" si="9"/>
        <v>0</v>
      </c>
      <c r="I37" s="141">
        <f t="shared" si="9"/>
        <v>0</v>
      </c>
      <c r="J37" s="141">
        <f t="shared" si="9"/>
        <v>0</v>
      </c>
      <c r="K37" s="141">
        <f t="shared" si="9"/>
        <v>0</v>
      </c>
      <c r="L37" s="141">
        <f t="shared" si="9"/>
        <v>0</v>
      </c>
      <c r="M37" s="141">
        <f t="shared" si="9"/>
        <v>0</v>
      </c>
      <c r="N37" s="141">
        <f t="shared" si="9"/>
        <v>0</v>
      </c>
      <c r="O37" s="141">
        <f t="shared" si="9"/>
        <v>1</v>
      </c>
      <c r="P37" s="141">
        <f t="shared" si="9"/>
        <v>0</v>
      </c>
      <c r="Q37" s="141">
        <f t="shared" si="9"/>
        <v>0</v>
      </c>
      <c r="R37" s="141">
        <f t="shared" si="9"/>
        <v>0</v>
      </c>
      <c r="S37" s="141">
        <f t="shared" si="9"/>
        <v>0</v>
      </c>
      <c r="T37" s="141">
        <f t="shared" si="9"/>
        <v>0</v>
      </c>
      <c r="U37" s="141">
        <f t="shared" si="9"/>
        <v>0</v>
      </c>
      <c r="V37" s="141">
        <f t="shared" si="9"/>
        <v>2</v>
      </c>
      <c r="W37" s="150">
        <v>99.3</v>
      </c>
      <c r="X37" s="142">
        <v>0</v>
      </c>
    </row>
    <row r="38" spans="1:24" s="23" customFormat="1" ht="12" customHeight="1">
      <c r="A38" s="25" t="s">
        <v>64</v>
      </c>
      <c r="B38" s="35">
        <f>C38+J38+K38+L38+M38+N38+O38+P38+Q38</f>
        <v>65</v>
      </c>
      <c r="C38" s="25">
        <f>SUM(D38:I38)</f>
        <v>65</v>
      </c>
      <c r="D38" s="25">
        <v>2</v>
      </c>
      <c r="E38" s="26">
        <v>0</v>
      </c>
      <c r="F38" s="26">
        <v>2</v>
      </c>
      <c r="G38" s="26">
        <v>61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f>SUM(R38:U38)</f>
        <v>0</v>
      </c>
      <c r="R38" s="26">
        <v>0</v>
      </c>
      <c r="S38" s="26">
        <v>0</v>
      </c>
      <c r="T38" s="26">
        <v>0</v>
      </c>
      <c r="U38" s="26">
        <v>0</v>
      </c>
      <c r="V38" s="26">
        <v>2</v>
      </c>
      <c r="W38" s="37">
        <v>100</v>
      </c>
      <c r="X38" s="26">
        <v>0</v>
      </c>
    </row>
    <row r="39" spans="1:24" ht="12" customHeight="1">
      <c r="A39" s="25" t="s">
        <v>65</v>
      </c>
      <c r="B39" s="35">
        <f>C39+J39+K39+L39+M39+N39+O39+P39+Q39</f>
        <v>72</v>
      </c>
      <c r="C39" s="25">
        <f>SUM(D39:I39)</f>
        <v>71</v>
      </c>
      <c r="D39" s="25">
        <v>1</v>
      </c>
      <c r="E39" s="26">
        <v>0</v>
      </c>
      <c r="F39" s="26">
        <v>0</v>
      </c>
      <c r="G39" s="26">
        <v>70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1</v>
      </c>
      <c r="P39" s="26">
        <v>0</v>
      </c>
      <c r="Q39" s="26">
        <f>SUM(R39:U39)</f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37">
        <v>98.6</v>
      </c>
      <c r="X39" s="26">
        <v>0</v>
      </c>
    </row>
    <row r="40" spans="1:24" ht="12" customHeight="1">
      <c r="A40" s="2"/>
      <c r="B40" s="40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31"/>
      <c r="V40" s="24"/>
      <c r="W40" s="32"/>
      <c r="X40" s="32"/>
    </row>
    <row r="41" spans="1:24" ht="12" customHeight="1">
      <c r="A41" s="151" t="s">
        <v>67</v>
      </c>
      <c r="B41" s="140">
        <f>SUM(B42:B43)</f>
        <v>44</v>
      </c>
      <c r="C41" s="141">
        <f>SUM(C42:C43)</f>
        <v>44</v>
      </c>
      <c r="D41" s="141">
        <f aca="true" t="shared" si="10" ref="D41:V41">SUM(D42:D43)</f>
        <v>14</v>
      </c>
      <c r="E41" s="141">
        <f t="shared" si="10"/>
        <v>0</v>
      </c>
      <c r="F41" s="141">
        <f t="shared" si="10"/>
        <v>0</v>
      </c>
      <c r="G41" s="141">
        <f t="shared" si="10"/>
        <v>30</v>
      </c>
      <c r="H41" s="141">
        <f t="shared" si="10"/>
        <v>0</v>
      </c>
      <c r="I41" s="141">
        <f t="shared" si="10"/>
        <v>0</v>
      </c>
      <c r="J41" s="141">
        <f t="shared" si="10"/>
        <v>0</v>
      </c>
      <c r="K41" s="141">
        <f t="shared" si="10"/>
        <v>0</v>
      </c>
      <c r="L41" s="141">
        <f t="shared" si="10"/>
        <v>0</v>
      </c>
      <c r="M41" s="141">
        <f t="shared" si="10"/>
        <v>0</v>
      </c>
      <c r="N41" s="141">
        <f t="shared" si="10"/>
        <v>0</v>
      </c>
      <c r="O41" s="141">
        <f t="shared" si="10"/>
        <v>0</v>
      </c>
      <c r="P41" s="141">
        <f t="shared" si="10"/>
        <v>0</v>
      </c>
      <c r="Q41" s="141">
        <f t="shared" si="10"/>
        <v>0</v>
      </c>
      <c r="R41" s="141">
        <f t="shared" si="10"/>
        <v>0</v>
      </c>
      <c r="S41" s="141">
        <f t="shared" si="10"/>
        <v>0</v>
      </c>
      <c r="T41" s="141">
        <f t="shared" si="10"/>
        <v>0</v>
      </c>
      <c r="U41" s="141">
        <f t="shared" si="10"/>
        <v>0</v>
      </c>
      <c r="V41" s="141">
        <f t="shared" si="10"/>
        <v>1</v>
      </c>
      <c r="W41" s="150">
        <v>100</v>
      </c>
      <c r="X41" s="142">
        <v>0</v>
      </c>
    </row>
    <row r="42" spans="1:24" ht="12" customHeight="1">
      <c r="A42" s="25" t="s">
        <v>64</v>
      </c>
      <c r="B42" s="35">
        <f>C42+J42+K42+L42+M42+N42+O42+P42+Q42</f>
        <v>22</v>
      </c>
      <c r="C42" s="25">
        <f>SUM(D42:I42)</f>
        <v>22</v>
      </c>
      <c r="D42" s="25">
        <v>12</v>
      </c>
      <c r="E42" s="26">
        <v>0</v>
      </c>
      <c r="F42" s="26">
        <v>0</v>
      </c>
      <c r="G42" s="26">
        <v>10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f>SUM(R42:U42)</f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37">
        <v>100</v>
      </c>
      <c r="X42" s="26">
        <v>0</v>
      </c>
    </row>
    <row r="43" spans="1:24" ht="12" customHeight="1">
      <c r="A43" s="25" t="s">
        <v>65</v>
      </c>
      <c r="B43" s="35">
        <f>C43+J43+K43+L43+M43+N43+O43+P43+Q43</f>
        <v>22</v>
      </c>
      <c r="C43" s="26">
        <f>SUM(D43:I43)</f>
        <v>22</v>
      </c>
      <c r="D43" s="25">
        <v>2</v>
      </c>
      <c r="E43" s="26">
        <v>0</v>
      </c>
      <c r="F43" s="26">
        <v>0</v>
      </c>
      <c r="G43" s="26">
        <v>20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f>SUM(R43:U43)</f>
        <v>0</v>
      </c>
      <c r="R43" s="26">
        <v>0</v>
      </c>
      <c r="S43" s="26">
        <v>0</v>
      </c>
      <c r="T43" s="26">
        <v>0</v>
      </c>
      <c r="U43" s="26">
        <v>0</v>
      </c>
      <c r="V43" s="26">
        <v>1</v>
      </c>
      <c r="W43" s="37">
        <v>100</v>
      </c>
      <c r="X43" s="26">
        <v>0</v>
      </c>
    </row>
    <row r="44" spans="1:24" ht="12" customHeight="1">
      <c r="A44" s="28"/>
      <c r="B44" s="4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</row>
    <row r="47" spans="1:16" ht="15" customHeight="1">
      <c r="A47" s="49" t="s">
        <v>61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N47" s="10"/>
      <c r="O47" s="10"/>
      <c r="P47" s="10"/>
    </row>
    <row r="48" spans="1:23" ht="15" customHeight="1">
      <c r="A48" s="8" t="s">
        <v>18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6" t="s">
        <v>38</v>
      </c>
      <c r="N48" s="6"/>
      <c r="P48" s="12"/>
      <c r="Q48" s="12"/>
      <c r="V48" s="13"/>
      <c r="W48" s="14" t="s">
        <v>14</v>
      </c>
    </row>
    <row r="49" spans="1:23" ht="17.25" customHeight="1">
      <c r="A49" s="93"/>
      <c r="B49" s="62" t="s">
        <v>0</v>
      </c>
      <c r="C49" s="65" t="s">
        <v>27</v>
      </c>
      <c r="D49" s="66"/>
      <c r="E49" s="66"/>
      <c r="F49" s="66"/>
      <c r="G49" s="66"/>
      <c r="H49" s="66"/>
      <c r="I49" s="96"/>
      <c r="J49" s="97" t="s">
        <v>40</v>
      </c>
      <c r="K49" s="50" t="s">
        <v>41</v>
      </c>
      <c r="L49" s="51"/>
      <c r="M49" s="54" t="s">
        <v>21</v>
      </c>
      <c r="N49" s="71" t="s">
        <v>22</v>
      </c>
      <c r="O49" s="72"/>
      <c r="P49" s="54" t="s">
        <v>30</v>
      </c>
      <c r="Q49" s="54" t="s">
        <v>31</v>
      </c>
      <c r="R49" s="71" t="s">
        <v>28</v>
      </c>
      <c r="S49" s="87" t="s">
        <v>29</v>
      </c>
      <c r="T49" s="88"/>
      <c r="U49" s="72"/>
      <c r="V49" s="103" t="s">
        <v>15</v>
      </c>
      <c r="W49" s="79" t="s">
        <v>53</v>
      </c>
    </row>
    <row r="50" spans="1:23" ht="18" customHeight="1">
      <c r="A50" s="94"/>
      <c r="B50" s="63"/>
      <c r="C50" s="82" t="s">
        <v>3</v>
      </c>
      <c r="D50" s="54" t="s">
        <v>9</v>
      </c>
      <c r="E50" s="85" t="s">
        <v>39</v>
      </c>
      <c r="F50" s="54" t="s">
        <v>10</v>
      </c>
      <c r="G50" s="54" t="s">
        <v>11</v>
      </c>
      <c r="H50" s="54" t="s">
        <v>12</v>
      </c>
      <c r="I50" s="57" t="s">
        <v>43</v>
      </c>
      <c r="J50" s="98"/>
      <c r="K50" s="52"/>
      <c r="L50" s="53"/>
      <c r="M50" s="55"/>
      <c r="N50" s="73"/>
      <c r="O50" s="74"/>
      <c r="P50" s="55"/>
      <c r="Q50" s="55"/>
      <c r="R50" s="129"/>
      <c r="S50" s="89"/>
      <c r="T50" s="90"/>
      <c r="U50" s="74"/>
      <c r="V50" s="104"/>
      <c r="W50" s="80"/>
    </row>
    <row r="51" spans="1:23" ht="18" customHeight="1">
      <c r="A51" s="94"/>
      <c r="B51" s="63"/>
      <c r="C51" s="83"/>
      <c r="D51" s="55"/>
      <c r="E51" s="85"/>
      <c r="F51" s="55"/>
      <c r="G51" s="55"/>
      <c r="H51" s="55"/>
      <c r="I51" s="57"/>
      <c r="J51" s="98"/>
      <c r="K51" s="82" t="s">
        <v>16</v>
      </c>
      <c r="L51" s="68" t="s">
        <v>7</v>
      </c>
      <c r="M51" s="55"/>
      <c r="N51" s="75" t="s">
        <v>49</v>
      </c>
      <c r="O51" s="77" t="s">
        <v>50</v>
      </c>
      <c r="P51" s="55"/>
      <c r="Q51" s="55"/>
      <c r="R51" s="129"/>
      <c r="S51" s="91" t="s">
        <v>3</v>
      </c>
      <c r="T51" s="75" t="s">
        <v>49</v>
      </c>
      <c r="U51" s="77" t="s">
        <v>50</v>
      </c>
      <c r="V51" s="104"/>
      <c r="W51" s="80"/>
    </row>
    <row r="52" spans="1:23" ht="19.5" customHeight="1">
      <c r="A52" s="95"/>
      <c r="B52" s="64"/>
      <c r="C52" s="84"/>
      <c r="D52" s="56"/>
      <c r="E52" s="86"/>
      <c r="F52" s="56"/>
      <c r="G52" s="56"/>
      <c r="H52" s="56"/>
      <c r="I52" s="58"/>
      <c r="J52" s="99"/>
      <c r="K52" s="84"/>
      <c r="L52" s="70"/>
      <c r="M52" s="56"/>
      <c r="N52" s="76"/>
      <c r="O52" s="78"/>
      <c r="P52" s="56"/>
      <c r="Q52" s="56"/>
      <c r="R52" s="130"/>
      <c r="S52" s="92"/>
      <c r="T52" s="76"/>
      <c r="U52" s="78"/>
      <c r="V52" s="105"/>
      <c r="W52" s="81"/>
    </row>
    <row r="53" spans="1:23" ht="12" customHeight="1">
      <c r="A53" s="15"/>
      <c r="B53" s="34"/>
      <c r="C53" s="16"/>
      <c r="D53" s="16"/>
      <c r="E53" s="16"/>
      <c r="F53" s="16"/>
      <c r="G53" s="16"/>
      <c r="H53" s="16"/>
      <c r="I53" s="16"/>
      <c r="J53" s="18"/>
      <c r="K53" s="18"/>
      <c r="L53" s="18"/>
      <c r="M53" s="18"/>
      <c r="N53" s="16"/>
      <c r="O53" s="16"/>
      <c r="P53" s="16"/>
      <c r="Q53" s="16"/>
      <c r="R53" s="16"/>
      <c r="S53" s="3"/>
      <c r="T53" s="3"/>
      <c r="U53" s="3"/>
      <c r="V53" s="19"/>
      <c r="W53" s="20"/>
    </row>
    <row r="54" spans="1:23" ht="12" customHeight="1">
      <c r="A54" s="29" t="s">
        <v>58</v>
      </c>
      <c r="B54" s="35">
        <v>158</v>
      </c>
      <c r="C54" s="26">
        <v>115</v>
      </c>
      <c r="D54" s="25">
        <v>115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4</v>
      </c>
      <c r="K54" s="26">
        <v>3</v>
      </c>
      <c r="L54" s="26">
        <v>33</v>
      </c>
      <c r="M54" s="26">
        <v>1</v>
      </c>
      <c r="N54" s="26">
        <v>0</v>
      </c>
      <c r="O54" s="26">
        <v>0</v>
      </c>
      <c r="P54" s="26">
        <v>0</v>
      </c>
      <c r="Q54" s="26">
        <v>2</v>
      </c>
      <c r="R54" s="26">
        <v>0</v>
      </c>
      <c r="S54" s="26">
        <v>0</v>
      </c>
      <c r="T54" s="26">
        <v>0</v>
      </c>
      <c r="U54" s="26">
        <v>0</v>
      </c>
      <c r="V54" s="37">
        <v>72.8</v>
      </c>
      <c r="W54" s="31">
        <v>0</v>
      </c>
    </row>
    <row r="55" spans="1:23" s="23" customFormat="1" ht="12" customHeight="1">
      <c r="A55" s="131" t="s">
        <v>52</v>
      </c>
      <c r="B55" s="132">
        <f>B57+B61</f>
        <v>162</v>
      </c>
      <c r="C55" s="133">
        <f aca="true" t="shared" si="11" ref="C55:U55">C57+C61</f>
        <v>121</v>
      </c>
      <c r="D55" s="133">
        <f t="shared" si="11"/>
        <v>119</v>
      </c>
      <c r="E55" s="133">
        <f t="shared" si="11"/>
        <v>2</v>
      </c>
      <c r="F55" s="133">
        <f t="shared" si="11"/>
        <v>0</v>
      </c>
      <c r="G55" s="133">
        <f t="shared" si="11"/>
        <v>0</v>
      </c>
      <c r="H55" s="133">
        <f t="shared" si="11"/>
        <v>0</v>
      </c>
      <c r="I55" s="133">
        <f t="shared" si="11"/>
        <v>0</v>
      </c>
      <c r="J55" s="133">
        <f t="shared" si="11"/>
        <v>9</v>
      </c>
      <c r="K55" s="133">
        <f t="shared" si="11"/>
        <v>5</v>
      </c>
      <c r="L55" s="133">
        <f t="shared" si="11"/>
        <v>22</v>
      </c>
      <c r="M55" s="133">
        <f t="shared" si="11"/>
        <v>0</v>
      </c>
      <c r="N55" s="133">
        <f t="shared" si="11"/>
        <v>3</v>
      </c>
      <c r="O55" s="133">
        <f t="shared" si="11"/>
        <v>0</v>
      </c>
      <c r="P55" s="133">
        <f t="shared" si="11"/>
        <v>0</v>
      </c>
      <c r="Q55" s="133">
        <f t="shared" si="11"/>
        <v>2</v>
      </c>
      <c r="R55" s="133">
        <f t="shared" si="11"/>
        <v>0</v>
      </c>
      <c r="S55" s="133">
        <f t="shared" si="11"/>
        <v>0</v>
      </c>
      <c r="T55" s="133">
        <f t="shared" si="11"/>
        <v>0</v>
      </c>
      <c r="U55" s="133">
        <f t="shared" si="11"/>
        <v>0</v>
      </c>
      <c r="V55" s="148">
        <v>74.7</v>
      </c>
      <c r="W55" s="152">
        <v>1.9</v>
      </c>
    </row>
    <row r="56" spans="1:23" s="23" customFormat="1" ht="12" customHeight="1">
      <c r="A56" s="2"/>
      <c r="B56" s="38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9"/>
      <c r="W56" s="33"/>
    </row>
    <row r="57" spans="1:23" s="23" customFormat="1" ht="12" customHeight="1">
      <c r="A57" s="149" t="s">
        <v>66</v>
      </c>
      <c r="B57" s="132">
        <f>SUM(B58:B59)</f>
        <v>136</v>
      </c>
      <c r="C57" s="133">
        <f aca="true" t="shared" si="12" ref="C57:U57">SUM(C58:C59)</f>
        <v>101</v>
      </c>
      <c r="D57" s="133">
        <f t="shared" si="12"/>
        <v>99</v>
      </c>
      <c r="E57" s="133">
        <f t="shared" si="12"/>
        <v>2</v>
      </c>
      <c r="F57" s="133">
        <f t="shared" si="12"/>
        <v>0</v>
      </c>
      <c r="G57" s="133">
        <f t="shared" si="12"/>
        <v>0</v>
      </c>
      <c r="H57" s="133">
        <f t="shared" si="12"/>
        <v>0</v>
      </c>
      <c r="I57" s="133">
        <f t="shared" si="12"/>
        <v>0</v>
      </c>
      <c r="J57" s="133">
        <f t="shared" si="12"/>
        <v>9</v>
      </c>
      <c r="K57" s="133">
        <f t="shared" si="12"/>
        <v>0</v>
      </c>
      <c r="L57" s="133">
        <f t="shared" si="12"/>
        <v>22</v>
      </c>
      <c r="M57" s="133">
        <f t="shared" si="12"/>
        <v>0</v>
      </c>
      <c r="N57" s="133">
        <f t="shared" si="12"/>
        <v>3</v>
      </c>
      <c r="O57" s="133">
        <f t="shared" si="12"/>
        <v>0</v>
      </c>
      <c r="P57" s="133">
        <f t="shared" si="12"/>
        <v>0</v>
      </c>
      <c r="Q57" s="133">
        <f t="shared" si="12"/>
        <v>1</v>
      </c>
      <c r="R57" s="133">
        <f t="shared" si="12"/>
        <v>0</v>
      </c>
      <c r="S57" s="133">
        <f t="shared" si="12"/>
        <v>0</v>
      </c>
      <c r="T57" s="133">
        <f t="shared" si="12"/>
        <v>0</v>
      </c>
      <c r="U57" s="133">
        <f t="shared" si="12"/>
        <v>0</v>
      </c>
      <c r="V57" s="153">
        <v>74.3</v>
      </c>
      <c r="W57" s="154">
        <v>2.2</v>
      </c>
    </row>
    <row r="58" spans="1:23" s="23" customFormat="1" ht="12" customHeight="1">
      <c r="A58" s="25" t="s">
        <v>64</v>
      </c>
      <c r="B58" s="38">
        <f>C58+J58+K58+L58+M58+N58+O58+P58+Q58+R58+S58</f>
        <v>54</v>
      </c>
      <c r="C58" s="22">
        <f>SUM(D58:I58)</f>
        <v>42</v>
      </c>
      <c r="D58" s="24">
        <v>42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4">
        <v>11</v>
      </c>
      <c r="M58" s="24">
        <v>0</v>
      </c>
      <c r="N58" s="24">
        <v>0</v>
      </c>
      <c r="O58" s="24">
        <v>0</v>
      </c>
      <c r="P58" s="24">
        <v>0</v>
      </c>
      <c r="Q58" s="24">
        <v>1</v>
      </c>
      <c r="R58" s="24">
        <v>0</v>
      </c>
      <c r="S58" s="22">
        <f>SUM(T58:U58)</f>
        <v>0</v>
      </c>
      <c r="T58" s="24">
        <v>0</v>
      </c>
      <c r="U58" s="24">
        <v>0</v>
      </c>
      <c r="V58" s="32">
        <v>77.8</v>
      </c>
      <c r="W58" s="45">
        <v>0</v>
      </c>
    </row>
    <row r="59" spans="1:23" ht="12" customHeight="1">
      <c r="A59" s="25" t="s">
        <v>65</v>
      </c>
      <c r="B59" s="38">
        <f>C59+J59+K59+L59+M59+N59+O59+P59+Q59+R59+S59</f>
        <v>82</v>
      </c>
      <c r="C59" s="22">
        <f>SUM(D59:I59)</f>
        <v>59</v>
      </c>
      <c r="D59" s="24">
        <v>57</v>
      </c>
      <c r="E59" s="24">
        <v>2</v>
      </c>
      <c r="F59" s="24">
        <v>0</v>
      </c>
      <c r="G59" s="24">
        <v>0</v>
      </c>
      <c r="H59" s="24">
        <v>0</v>
      </c>
      <c r="I59" s="24">
        <v>0</v>
      </c>
      <c r="J59" s="24">
        <v>9</v>
      </c>
      <c r="K59" s="24">
        <v>0</v>
      </c>
      <c r="L59" s="24">
        <v>11</v>
      </c>
      <c r="M59" s="24">
        <v>0</v>
      </c>
      <c r="N59" s="24">
        <v>3</v>
      </c>
      <c r="O59" s="24">
        <v>0</v>
      </c>
      <c r="P59" s="24">
        <v>0</v>
      </c>
      <c r="Q59" s="24">
        <v>0</v>
      </c>
      <c r="R59" s="24">
        <v>0</v>
      </c>
      <c r="S59" s="24">
        <f>SUM(T59:U59)</f>
        <v>0</v>
      </c>
      <c r="T59" s="24">
        <v>0</v>
      </c>
      <c r="U59" s="24">
        <v>0</v>
      </c>
      <c r="V59" s="32">
        <v>72</v>
      </c>
      <c r="W59" s="45">
        <v>3.7</v>
      </c>
    </row>
    <row r="60" spans="1:23" ht="12" customHeight="1">
      <c r="A60" s="2"/>
      <c r="B60" s="40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32"/>
      <c r="W60" s="32"/>
    </row>
    <row r="61" spans="1:23" ht="12" customHeight="1">
      <c r="A61" s="151" t="s">
        <v>67</v>
      </c>
      <c r="B61" s="132">
        <f>SUM(B62:B63)</f>
        <v>26</v>
      </c>
      <c r="C61" s="141">
        <f aca="true" t="shared" si="13" ref="C61:U61">SUM(C62:C63)</f>
        <v>20</v>
      </c>
      <c r="D61" s="141">
        <f t="shared" si="13"/>
        <v>20</v>
      </c>
      <c r="E61" s="141">
        <f t="shared" si="13"/>
        <v>0</v>
      </c>
      <c r="F61" s="141">
        <f t="shared" si="13"/>
        <v>0</v>
      </c>
      <c r="G61" s="141">
        <f t="shared" si="13"/>
        <v>0</v>
      </c>
      <c r="H61" s="141">
        <f t="shared" si="13"/>
        <v>0</v>
      </c>
      <c r="I61" s="141">
        <f t="shared" si="13"/>
        <v>0</v>
      </c>
      <c r="J61" s="141">
        <f t="shared" si="13"/>
        <v>0</v>
      </c>
      <c r="K61" s="141">
        <f t="shared" si="13"/>
        <v>5</v>
      </c>
      <c r="L61" s="141">
        <f t="shared" si="13"/>
        <v>0</v>
      </c>
      <c r="M61" s="141">
        <f t="shared" si="13"/>
        <v>0</v>
      </c>
      <c r="N61" s="141">
        <f t="shared" si="13"/>
        <v>0</v>
      </c>
      <c r="O61" s="141">
        <f t="shared" si="13"/>
        <v>0</v>
      </c>
      <c r="P61" s="141">
        <f t="shared" si="13"/>
        <v>0</v>
      </c>
      <c r="Q61" s="141">
        <f t="shared" si="13"/>
        <v>1</v>
      </c>
      <c r="R61" s="141">
        <f t="shared" si="13"/>
        <v>0</v>
      </c>
      <c r="S61" s="141">
        <f t="shared" si="13"/>
        <v>0</v>
      </c>
      <c r="T61" s="141">
        <f t="shared" si="13"/>
        <v>0</v>
      </c>
      <c r="U61" s="141">
        <f t="shared" si="13"/>
        <v>0</v>
      </c>
      <c r="V61" s="150">
        <v>76.9</v>
      </c>
      <c r="W61" s="155">
        <v>0</v>
      </c>
    </row>
    <row r="62" spans="1:23" ht="12" customHeight="1">
      <c r="A62" s="25" t="s">
        <v>64</v>
      </c>
      <c r="B62" s="38">
        <f>C62+J62+K62+L62+M62+N62+O62+P62+Q62+R62+S62</f>
        <v>13</v>
      </c>
      <c r="C62" s="22">
        <f>SUM(D62:I62)</f>
        <v>10</v>
      </c>
      <c r="D62" s="25">
        <v>10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2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1</v>
      </c>
      <c r="R62" s="26">
        <v>0</v>
      </c>
      <c r="S62" s="26">
        <f>SUM(T62:U62)</f>
        <v>0</v>
      </c>
      <c r="T62" s="26">
        <v>0</v>
      </c>
      <c r="U62" s="26">
        <v>0</v>
      </c>
      <c r="V62" s="37">
        <v>76.9</v>
      </c>
      <c r="W62" s="46">
        <v>0</v>
      </c>
    </row>
    <row r="63" spans="1:23" ht="12" customHeight="1">
      <c r="A63" s="25" t="s">
        <v>65</v>
      </c>
      <c r="B63" s="38">
        <f>C63+J63+K63+L63+M63+N63+O63+P63+Q63+R63+S63</f>
        <v>13</v>
      </c>
      <c r="C63" s="22">
        <f>SUM(D63:I63)</f>
        <v>10</v>
      </c>
      <c r="D63" s="24">
        <v>10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3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6">
        <f>SUM(T63:U63)</f>
        <v>0</v>
      </c>
      <c r="T63" s="24">
        <v>0</v>
      </c>
      <c r="U63" s="24">
        <v>0</v>
      </c>
      <c r="V63" s="37">
        <v>76.9</v>
      </c>
      <c r="W63" s="46">
        <v>0</v>
      </c>
    </row>
    <row r="64" spans="1:23" ht="12" customHeight="1">
      <c r="A64" s="27"/>
      <c r="B64" s="42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43"/>
      <c r="W64" s="43"/>
    </row>
  </sheetData>
  <sheetProtection/>
  <mergeCells count="71">
    <mergeCell ref="R49:R52"/>
    <mergeCell ref="D4:D6"/>
    <mergeCell ref="E4:E6"/>
    <mergeCell ref="F4:F6"/>
    <mergeCell ref="P29:P32"/>
    <mergeCell ref="L5:L6"/>
    <mergeCell ref="K5:K6"/>
    <mergeCell ref="J3:J6"/>
    <mergeCell ref="K29:L30"/>
    <mergeCell ref="M29:M32"/>
    <mergeCell ref="W3:W6"/>
    <mergeCell ref="P3:P6"/>
    <mergeCell ref="V3:V6"/>
    <mergeCell ref="M3:M6"/>
    <mergeCell ref="N3:N6"/>
    <mergeCell ref="O3:O6"/>
    <mergeCell ref="Q3:U5"/>
    <mergeCell ref="A3:A6"/>
    <mergeCell ref="G4:G6"/>
    <mergeCell ref="I4:I6"/>
    <mergeCell ref="B3:B6"/>
    <mergeCell ref="C3:I3"/>
    <mergeCell ref="C4:C6"/>
    <mergeCell ref="N29:N32"/>
    <mergeCell ref="O29:O32"/>
    <mergeCell ref="C30:C32"/>
    <mergeCell ref="D30:F31"/>
    <mergeCell ref="V29:V32"/>
    <mergeCell ref="Q29:U31"/>
    <mergeCell ref="G30:G32"/>
    <mergeCell ref="H30:H32"/>
    <mergeCell ref="A49:A52"/>
    <mergeCell ref="C49:I49"/>
    <mergeCell ref="J49:J52"/>
    <mergeCell ref="W29:W32"/>
    <mergeCell ref="X29:X32"/>
    <mergeCell ref="V49:V52"/>
    <mergeCell ref="L51:L52"/>
    <mergeCell ref="I30:I32"/>
    <mergeCell ref="K31:K32"/>
    <mergeCell ref="L31:L32"/>
    <mergeCell ref="W49:W52"/>
    <mergeCell ref="C50:C52"/>
    <mergeCell ref="D50:D52"/>
    <mergeCell ref="E50:E52"/>
    <mergeCell ref="F50:F52"/>
    <mergeCell ref="K51:K52"/>
    <mergeCell ref="S49:U50"/>
    <mergeCell ref="S51:S52"/>
    <mergeCell ref="T51:T52"/>
    <mergeCell ref="U51:U52"/>
    <mergeCell ref="Q49:Q52"/>
    <mergeCell ref="A29:A32"/>
    <mergeCell ref="B29:B32"/>
    <mergeCell ref="C29:I29"/>
    <mergeCell ref="J29:J32"/>
    <mergeCell ref="P49:P52"/>
    <mergeCell ref="B49:B52"/>
    <mergeCell ref="N49:O50"/>
    <mergeCell ref="N51:N52"/>
    <mergeCell ref="O51:O52"/>
    <mergeCell ref="A1:L1"/>
    <mergeCell ref="A27:L27"/>
    <mergeCell ref="A47:L47"/>
    <mergeCell ref="K49:L50"/>
    <mergeCell ref="M49:M52"/>
    <mergeCell ref="G50:G52"/>
    <mergeCell ref="H50:H52"/>
    <mergeCell ref="I50:I52"/>
    <mergeCell ref="K3:L4"/>
    <mergeCell ref="H4:H6"/>
  </mergeCells>
  <printOptions horizontalCentered="1"/>
  <pageMargins left="0.5905511811023623" right="0.5905511811023623" top="0.7480314960629921" bottom="0.7480314960629921" header="0.5118110236220472" footer="0.5118110236220472"/>
  <pageSetup fitToWidth="0" horizontalDpi="600" verticalDpi="600" orientation="portrait" paperSize="9" scale="80" r:id="rId1"/>
  <colBreaks count="1" manualBreakCount="1">
    <brk id="12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曽根　里美</cp:lastModifiedBy>
  <cp:lastPrinted>2017-02-10T03:01:06Z</cp:lastPrinted>
  <dcterms:created xsi:type="dcterms:W3CDTF">2003-10-06T02:49:04Z</dcterms:created>
  <dcterms:modified xsi:type="dcterms:W3CDTF">2017-02-10T03:04:19Z</dcterms:modified>
  <cp:category/>
  <cp:version/>
  <cp:contentType/>
  <cp:contentStatus/>
</cp:coreProperties>
</file>