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45" windowWidth="6735" windowHeight="8235" activeTab="0"/>
  </bookViews>
  <sheets>
    <sheet name="第５１表" sheetId="1" r:id="rId1"/>
    <sheet name="第５２表a" sheetId="2" r:id="rId2"/>
    <sheet name="第５２表b" sheetId="3" r:id="rId3"/>
    <sheet name="第５３表" sheetId="4" r:id="rId4"/>
    <sheet name="第５４表" sheetId="5" r:id="rId5"/>
  </sheets>
  <externalReferences>
    <externalReference r:id="rId8"/>
  </externalReferences>
  <definedNames>
    <definedName name="_1NEN" localSheetId="0">'第５１表'!#REF!</definedName>
    <definedName name="_1NEN" localSheetId="3">'第５３表'!#REF!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'第５１表'!$A$1:$AE$67</definedName>
    <definedName name="_xlnm.Print_Area" localSheetId="1">'第５２表a'!$A$1:$AL$84</definedName>
    <definedName name="_xlnm.Print_Area" localSheetId="2">'第５２表b'!$A$1:$AI$81</definedName>
    <definedName name="_xlnm.Print_Area" localSheetId="3">'第５３表'!$A$1:$N$63</definedName>
    <definedName name="_xlnm.Print_Area" localSheetId="4">'第５４表'!$A$1:$R$85</definedName>
    <definedName name="Print_Area_MI" localSheetId="0">'第５１表'!$A$7:$K$65</definedName>
    <definedName name="Print_Area_MI" localSheetId="1">'第５２表a'!$A$1:$AT$47</definedName>
    <definedName name="Print_Area_MI" localSheetId="2">'第５２表b'!$A$1:$AQ$44</definedName>
    <definedName name="Print_Area_MI" localSheetId="3">'第５３表'!$A$7:$H$62</definedName>
    <definedName name="Print_Area_MI" localSheetId="4">'第５４表'!$A$1:$AB$43</definedName>
    <definedName name="Print_Area_MI">'[1]第１表'!$B$1:$N$59</definedName>
    <definedName name="_xlnm.Print_Titles" localSheetId="0">'第５１表'!$1:$7</definedName>
    <definedName name="_xlnm.Print_Titles" localSheetId="3">'第５３表'!$1:$7</definedName>
    <definedName name="Print_Titles_MI" localSheetId="0">'第５１表'!$1:$7</definedName>
    <definedName name="Print_Titles_MI" localSheetId="3">'第５３表'!$1:$7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<sst xmlns="http://schemas.openxmlformats.org/spreadsheetml/2006/main" count="891" uniqueCount="215">
  <si>
    <t>計</t>
  </si>
  <si>
    <t>男</t>
  </si>
  <si>
    <t>女</t>
  </si>
  <si>
    <t>教員養成</t>
  </si>
  <si>
    <t>そ の 他</t>
  </si>
  <si>
    <t>商    業</t>
  </si>
  <si>
    <t>経理・簿記</t>
  </si>
  <si>
    <t>タイピスト</t>
  </si>
  <si>
    <t>測    量</t>
  </si>
  <si>
    <t>秘    書</t>
  </si>
  <si>
    <t>土木・建築</t>
  </si>
  <si>
    <t>経    営</t>
  </si>
  <si>
    <t>電気・電子</t>
  </si>
  <si>
    <t>無線・通信</t>
  </si>
  <si>
    <t>自動車整備</t>
  </si>
  <si>
    <t>機    械</t>
  </si>
  <si>
    <t>家    政</t>
  </si>
  <si>
    <t>電子計算機</t>
  </si>
  <si>
    <t>家    庭</t>
  </si>
  <si>
    <t>情報処理</t>
  </si>
  <si>
    <t>和 洋 裁</t>
  </si>
  <si>
    <t>料    理</t>
  </si>
  <si>
    <t>編物・手芸</t>
  </si>
  <si>
    <t>農    業</t>
  </si>
  <si>
    <t>音    楽</t>
  </si>
  <si>
    <t>美    術</t>
  </si>
  <si>
    <t>看     護</t>
  </si>
  <si>
    <t>准 看 護</t>
  </si>
  <si>
    <t>茶 華 道</t>
  </si>
  <si>
    <t>歯科衛生</t>
  </si>
  <si>
    <t>外 国 語</t>
  </si>
  <si>
    <t>歯科技工</t>
  </si>
  <si>
    <t>演劇・映画</t>
  </si>
  <si>
    <t>臨床検査</t>
  </si>
  <si>
    <t>写    真</t>
  </si>
  <si>
    <t>診療放射線</t>
  </si>
  <si>
    <t>通訳・ガイド</t>
  </si>
  <si>
    <t>受験・補習</t>
  </si>
  <si>
    <t>柔道整復</t>
  </si>
  <si>
    <t>栄    養</t>
  </si>
  <si>
    <t>調    理</t>
  </si>
  <si>
    <t>理    容</t>
  </si>
  <si>
    <t>美    容</t>
  </si>
  <si>
    <t>学校数</t>
  </si>
  <si>
    <t>本 務 者</t>
  </si>
  <si>
    <t>兼 務 者</t>
  </si>
  <si>
    <t>学   科   数</t>
  </si>
  <si>
    <t xml:space="preserve"> デザイン</t>
  </si>
  <si>
    <t>保育士養成</t>
  </si>
  <si>
    <t>生    徒    数</t>
  </si>
  <si>
    <t>教　員　数</t>
  </si>
  <si>
    <t xml:space="preserve"> 計</t>
  </si>
  <si>
    <t>気仙沼市</t>
  </si>
  <si>
    <t>多賀城市</t>
  </si>
  <si>
    <t>七ヶ宿町</t>
  </si>
  <si>
    <t>七ヶ浜町</t>
  </si>
  <si>
    <t>国  立</t>
  </si>
  <si>
    <t>公  立</t>
  </si>
  <si>
    <t>私  立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</si>
  <si>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</si>
  <si>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</si>
  <si>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</si>
  <si>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</si>
  <si>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</si>
  <si>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</si>
  <si>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</si>
  <si>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</si>
  <si>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</si>
  <si>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</si>
  <si>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</si>
  <si>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</si>
  <si>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</si>
  <si>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</si>
  <si>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</si>
  <si>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</si>
  <si>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</si>
  <si>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</si>
  <si>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</si>
  <si>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</si>
  <si>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</si>
  <si>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</si>
  <si>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</si>
  <si>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</si>
  <si>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公立</t>
  </si>
  <si>
    <t>国立</t>
  </si>
  <si>
    <t>登米市</t>
  </si>
  <si>
    <t>栗原市</t>
  </si>
  <si>
    <t>柴田町</t>
  </si>
  <si>
    <t>私立</t>
  </si>
  <si>
    <t>計</t>
  </si>
  <si>
    <t>男</t>
  </si>
  <si>
    <t>女</t>
  </si>
  <si>
    <t>東松島市</t>
  </si>
  <si>
    <t>村田町</t>
  </si>
  <si>
    <t>川崎町</t>
  </si>
  <si>
    <t>大河原町</t>
  </si>
  <si>
    <t/>
  </si>
  <si>
    <t>区分</t>
  </si>
  <si>
    <t>職員数
(本務者)</t>
  </si>
  <si>
    <t>学校数</t>
  </si>
  <si>
    <t>&lt;専修学校&gt;（国公私計）</t>
  </si>
  <si>
    <t>工業関係</t>
  </si>
  <si>
    <t>農業関係</t>
  </si>
  <si>
    <t>医療関係</t>
  </si>
  <si>
    <t>衛生関係</t>
  </si>
  <si>
    <t>教育福祉関係</t>
  </si>
  <si>
    <t>商業実務関係</t>
  </si>
  <si>
    <t>家政関係</t>
  </si>
  <si>
    <t>文化・教養関係</t>
  </si>
  <si>
    <t>国　立</t>
  </si>
  <si>
    <t>公　立</t>
  </si>
  <si>
    <t>私　立</t>
  </si>
  <si>
    <t>高等課程</t>
  </si>
  <si>
    <t>専門課程</t>
  </si>
  <si>
    <t>一般課程</t>
  </si>
  <si>
    <t>生徒数</t>
  </si>
  <si>
    <t>園芸</t>
  </si>
  <si>
    <t>理学・作業療法</t>
  </si>
  <si>
    <t>製菓・製パン</t>
  </si>
  <si>
    <t>介護福祉</t>
  </si>
  <si>
    <t>社会福祉</t>
  </si>
  <si>
    <t>旅行</t>
  </si>
  <si>
    <t>動物</t>
  </si>
  <si>
    <t>法律行政</t>
  </si>
  <si>
    <t>入学定員（春期）</t>
  </si>
  <si>
    <t>入学志願者数（春期）</t>
  </si>
  <si>
    <t>入学者数（春期）</t>
  </si>
  <si>
    <t>&lt;各種学校&gt;（私立）</t>
  </si>
  <si>
    <t>生徒数</t>
  </si>
  <si>
    <t>修業年限１年以上の課程</t>
  </si>
  <si>
    <t>修業年限１年未満の課程</t>
  </si>
  <si>
    <t>入学者数</t>
  </si>
  <si>
    <t>課程数</t>
  </si>
  <si>
    <t>予備校</t>
  </si>
  <si>
    <t>学習・補習</t>
  </si>
  <si>
    <t>自動車操縦</t>
  </si>
  <si>
    <t>外国人学校</t>
  </si>
  <si>
    <t>その他</t>
  </si>
  <si>
    <t>&lt;各種学校&gt;（私立）</t>
  </si>
  <si>
    <t>各種学校のみにある課程</t>
  </si>
  <si>
    <t>（単位：学校，人）</t>
  </si>
  <si>
    <t>&lt;専修学校&gt;（公立）</t>
  </si>
  <si>
    <t>（単位：学校，学科，人）</t>
  </si>
  <si>
    <t>（単位：校，人）</t>
  </si>
  <si>
    <t>（単位：課程，人）</t>
  </si>
  <si>
    <t>&lt;専修学校&gt;（公立）</t>
  </si>
  <si>
    <t>塩竈市</t>
  </si>
  <si>
    <t>卒   業   者   数
（前年度間）</t>
  </si>
  <si>
    <t>卒   業   者   数
（前年度間）</t>
  </si>
  <si>
    <t>&lt;専修学校&gt;（国公私計）</t>
  </si>
  <si>
    <t>…</t>
  </si>
  <si>
    <t>情報</t>
  </si>
  <si>
    <t>ビジネス</t>
  </si>
  <si>
    <t>スポーツ</t>
  </si>
  <si>
    <t>（つづき）</t>
  </si>
  <si>
    <t>はり･きゅう・あんま</t>
  </si>
  <si>
    <t xml:space="preserve"> </t>
  </si>
  <si>
    <t>ファッション</t>
  </si>
  <si>
    <t>第５１表　　　市町村別学校数・生徒数・教員数及び職員数（本務者）（２－１）</t>
  </si>
  <si>
    <t xml:space="preserve">   第５２表　　　学　科　別　学　校　数　・　学　科　数　・　生　徒　数　・　入　学　状　況　及　び　卒　業　者　数　（２－１）</t>
  </si>
  <si>
    <t xml:space="preserve"> 第５２表　　　学　科　別　学　校　数　・　学　科　数　・　生　徒　数　・　入　学　状　況　及　び　卒　業　者　数　（２－２）</t>
  </si>
  <si>
    <t>第５３表　　　市町村別学校数・生徒数・教員数及び職員数（本務者）</t>
  </si>
  <si>
    <t xml:space="preserve">   第５４表　　　課　程　別　課　程　数　・　修　業　年　限　別　生　徒　数　・　入　学　者　数　及　び　卒　業　者　数</t>
  </si>
  <si>
    <t>学科別学校数
（延数）</t>
  </si>
  <si>
    <t>学科別学校数</t>
  </si>
  <si>
    <t>美里町</t>
  </si>
  <si>
    <t>南三陸町</t>
  </si>
  <si>
    <t>大崎市</t>
  </si>
  <si>
    <t>各種学校計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</si>
  <si>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</si>
  <si>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</si>
  <si>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</si>
  <si>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</si>
  <si>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</si>
  <si>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</si>
  <si>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</si>
  <si>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</si>
  <si>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</si>
  <si>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</si>
  <si>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第５１表　　　市町村別学校数・生徒数・教員数及び職員数（本務者）（２－２）</t>
  </si>
  <si>
    <t>市 部 計</t>
  </si>
  <si>
    <t>仙台市計</t>
  </si>
  <si>
    <t>測    量</t>
  </si>
  <si>
    <t>旅　　行</t>
  </si>
  <si>
    <t>情　　報</t>
  </si>
  <si>
    <t>動　　物</t>
  </si>
  <si>
    <t>園　　芸</t>
  </si>
  <si>
    <t>教育社会福祉関係</t>
  </si>
  <si>
    <t>服飾・家政関係</t>
  </si>
  <si>
    <t>区　　分
市町村名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</si>
  <si>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</si>
  <si>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</si>
  <si>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</si>
  <si>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</si>
  <si>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</si>
  <si>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</si>
  <si>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</si>
  <si>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</si>
  <si>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</si>
  <si>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</si>
  <si>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</si>
  <si>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仙台市計</t>
  </si>
  <si>
    <t>刈 田 郡 計</t>
  </si>
  <si>
    <t>加 美 郡 計</t>
  </si>
  <si>
    <t>遠 田 郡 計</t>
  </si>
  <si>
    <t>…</t>
  </si>
  <si>
    <t>市 部 計</t>
  </si>
  <si>
    <t>仙台市計</t>
  </si>
  <si>
    <t>平成25年度</t>
  </si>
  <si>
    <t>平成25年度</t>
  </si>
  <si>
    <t>平成26年度</t>
  </si>
  <si>
    <t>…</t>
  </si>
  <si>
    <t>平成26年度</t>
  </si>
  <si>
    <t>平成25年度</t>
  </si>
  <si>
    <t>平成25年度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</si>
</sst>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6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4"/>
      <name val="Terminal"/>
      <family val="0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書院細明朝体"/>
      <family val="1"/>
    </font>
    <font>
      <b/>
      <sz val="7"/>
      <name val="書院細明朝体"/>
      <family val="1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b/>
      <sz val="12"/>
      <name val="書院細明朝体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書院細明朝体"/>
      <family val="1"/>
    </font>
    <font>
      <b/>
      <sz val="11"/>
      <color indexed="9"/>
      <name val="明朝"/>
      <family val="1"/>
    </font>
    <font>
      <b/>
      <sz val="11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明朝"/>
      <family val="1"/>
    </font>
    <font>
      <b/>
      <sz val="11"/>
      <color theme="0"/>
      <name val="書院細明朝体"/>
      <family val="1"/>
    </font>
    <font>
      <b/>
      <sz val="10"/>
      <color theme="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9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1" fillId="0" borderId="0" xfId="0" applyFont="1" applyFill="1" applyBorder="1" applyAlignment="1">
      <alignment vertical="center"/>
    </xf>
    <xf numFmtId="176" fontId="9" fillId="0" borderId="0" xfId="62" applyNumberFormat="1" applyFont="1" applyFill="1" applyAlignment="1" applyProtection="1">
      <alignment horizontal="center" vertical="center"/>
      <protection/>
    </xf>
    <xf numFmtId="176" fontId="9" fillId="0" borderId="10" xfId="62" applyNumberFormat="1" applyFont="1" applyFill="1" applyBorder="1" applyAlignment="1">
      <alignment vertical="center"/>
      <protection/>
    </xf>
    <xf numFmtId="176" fontId="9" fillId="0" borderId="11" xfId="62" applyNumberFormat="1" applyFont="1" applyFill="1" applyBorder="1" applyAlignment="1">
      <alignment vertical="center"/>
      <protection/>
    </xf>
    <xf numFmtId="176" fontId="9" fillId="0" borderId="0" xfId="61" applyNumberFormat="1" applyFont="1" applyFill="1" applyBorder="1" applyAlignment="1" applyProtection="1">
      <alignment horizontal="distributed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176" fontId="9" fillId="0" borderId="10" xfId="62" applyNumberFormat="1" applyFont="1" applyFill="1" applyBorder="1" applyAlignment="1" applyProtection="1">
      <alignment horizontal="left" vertical="center"/>
      <protection/>
    </xf>
    <xf numFmtId="176" fontId="9" fillId="0" borderId="12" xfId="62" applyNumberFormat="1" applyFont="1" applyFill="1" applyBorder="1" applyAlignment="1">
      <alignment vertical="center"/>
      <protection/>
    </xf>
    <xf numFmtId="178" fontId="9" fillId="0" borderId="0" xfId="64" applyNumberFormat="1" applyFont="1" applyFill="1" applyAlignment="1" applyProtection="1">
      <alignment horizontal="center" vertical="center"/>
      <protection/>
    </xf>
    <xf numFmtId="37" fontId="11" fillId="0" borderId="0" xfId="64" applyFont="1" applyFill="1" applyAlignment="1">
      <alignment horizontal="center" vertical="center"/>
      <protection/>
    </xf>
    <xf numFmtId="178" fontId="9" fillId="0" borderId="0" xfId="64" applyNumberFormat="1" applyFont="1" applyFill="1" applyAlignment="1">
      <alignment horizontal="centerContinuous" vertical="center"/>
      <protection/>
    </xf>
    <xf numFmtId="0" fontId="13" fillId="0" borderId="0" xfId="0" applyFont="1" applyFill="1" applyAlignment="1">
      <alignment vertical="center"/>
    </xf>
    <xf numFmtId="178" fontId="10" fillId="0" borderId="0" xfId="64" applyNumberFormat="1" applyFont="1" applyFill="1" applyAlignment="1">
      <alignment vertical="center"/>
      <protection/>
    </xf>
    <xf numFmtId="178" fontId="9" fillId="0" borderId="0" xfId="64" applyNumberFormat="1" applyFont="1" applyFill="1" applyBorder="1" applyAlignment="1">
      <alignment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0" xfId="64" applyNumberFormat="1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78" fontId="9" fillId="0" borderId="13" xfId="64" applyNumberFormat="1" applyFont="1" applyFill="1" applyBorder="1" applyAlignment="1">
      <alignment vertical="center"/>
      <protection/>
    </xf>
    <xf numFmtId="178" fontId="9" fillId="0" borderId="14" xfId="64" applyNumberFormat="1" applyFont="1" applyFill="1" applyBorder="1" applyAlignment="1">
      <alignment horizontal="center" vertical="center"/>
      <protection/>
    </xf>
    <xf numFmtId="178" fontId="9" fillId="0" borderId="13" xfId="64" applyNumberFormat="1" applyFont="1" applyFill="1" applyBorder="1" applyAlignment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15" xfId="64" applyNumberFormat="1" applyFont="1" applyFill="1" applyBorder="1" applyAlignment="1" applyProtection="1">
      <alignment horizontal="center" vertical="center"/>
      <protection/>
    </xf>
    <xf numFmtId="178" fontId="9" fillId="0" borderId="15" xfId="64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78" fontId="9" fillId="0" borderId="10" xfId="64" applyNumberFormat="1" applyFont="1" applyFill="1" applyBorder="1" applyAlignment="1">
      <alignment vertical="center"/>
      <protection/>
    </xf>
    <xf numFmtId="178" fontId="9" fillId="0" borderId="16" xfId="64" applyNumberFormat="1" applyFont="1" applyFill="1" applyBorder="1" applyAlignment="1">
      <alignment horizontal="center" vertical="center"/>
      <protection/>
    </xf>
    <xf numFmtId="178" fontId="9" fillId="0" borderId="17" xfId="64" applyNumberFormat="1" applyFont="1" applyFill="1" applyBorder="1" applyAlignment="1" applyProtection="1">
      <alignment horizontal="center" vertical="center"/>
      <protection/>
    </xf>
    <xf numFmtId="178" fontId="17" fillId="0" borderId="17" xfId="64" applyNumberFormat="1" applyFont="1" applyFill="1" applyBorder="1" applyAlignment="1" applyProtection="1">
      <alignment horizontal="center" vertical="center"/>
      <protection/>
    </xf>
    <xf numFmtId="178" fontId="17" fillId="0" borderId="17" xfId="64" applyNumberFormat="1" applyFont="1" applyFill="1" applyBorder="1" applyAlignment="1" applyProtection="1">
      <alignment horizontal="center" vertical="center" shrinkToFit="1"/>
      <protection/>
    </xf>
    <xf numFmtId="178" fontId="9" fillId="0" borderId="12" xfId="64" applyNumberFormat="1" applyFont="1" applyFill="1" applyBorder="1" applyAlignment="1">
      <alignment vertical="center"/>
      <protection/>
    </xf>
    <xf numFmtId="178" fontId="9" fillId="0" borderId="10" xfId="64" applyNumberFormat="1" applyFont="1" applyFill="1" applyBorder="1" applyAlignment="1">
      <alignment horizontal="center" vertical="center"/>
      <protection/>
    </xf>
    <xf numFmtId="178" fontId="9" fillId="0" borderId="18" xfId="64" applyNumberFormat="1" applyFont="1" applyFill="1" applyBorder="1" applyAlignment="1">
      <alignment horizontal="center" vertical="center"/>
      <protection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78" fontId="9" fillId="0" borderId="19" xfId="64" applyNumberFormat="1" applyFont="1" applyFill="1" applyBorder="1" applyAlignment="1">
      <alignment vertical="center"/>
      <protection/>
    </xf>
    <xf numFmtId="178" fontId="9" fillId="0" borderId="0" xfId="64" applyNumberFormat="1" applyFont="1" applyFill="1" applyBorder="1" applyAlignment="1" applyProtection="1">
      <alignment horizontal="left" vertical="center"/>
      <protection/>
    </xf>
    <xf numFmtId="178" fontId="9" fillId="0" borderId="11" xfId="64" applyNumberFormat="1" applyFont="1" applyFill="1" applyBorder="1" applyAlignment="1" applyProtection="1">
      <alignment horizontal="left" vertical="center"/>
      <protection/>
    </xf>
    <xf numFmtId="178" fontId="9" fillId="0" borderId="0" xfId="64" applyNumberFormat="1" applyFont="1" applyFill="1" applyBorder="1" applyAlignment="1" applyProtection="1">
      <alignment vertical="center"/>
      <protection/>
    </xf>
    <xf numFmtId="178" fontId="9" fillId="0" borderId="11" xfId="64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>
      <alignment vertical="center"/>
      <protection/>
    </xf>
    <xf numFmtId="178" fontId="9" fillId="0" borderId="20" xfId="64" applyNumberFormat="1" applyFont="1" applyFill="1" applyBorder="1" applyAlignment="1" applyProtection="1">
      <alignment horizontal="center" vertical="center"/>
      <protection/>
    </xf>
    <xf numFmtId="178" fontId="17" fillId="0" borderId="15" xfId="64" applyNumberFormat="1" applyFont="1" applyFill="1" applyBorder="1" applyAlignment="1" applyProtection="1">
      <alignment horizontal="center" vertical="center"/>
      <protection/>
    </xf>
    <xf numFmtId="178" fontId="17" fillId="0" borderId="0" xfId="64" applyNumberFormat="1" applyFont="1" applyFill="1" applyBorder="1" applyAlignment="1" applyProtection="1">
      <alignment horizontal="center" vertical="center"/>
      <protection/>
    </xf>
    <xf numFmtId="178" fontId="14" fillId="0" borderId="15" xfId="64" applyNumberFormat="1" applyFont="1" applyFill="1" applyBorder="1" applyAlignment="1" applyProtection="1">
      <alignment horizontal="center" vertical="center"/>
      <protection/>
    </xf>
    <xf numFmtId="178" fontId="14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15" xfId="64" applyNumberFormat="1" applyFont="1" applyFill="1" applyBorder="1" applyAlignment="1" quotePrefix="1">
      <alignment horizontal="center" vertical="center"/>
      <protection/>
    </xf>
    <xf numFmtId="178" fontId="9" fillId="0" borderId="0" xfId="64" applyNumberFormat="1" applyFont="1" applyFill="1" applyBorder="1" applyAlignment="1" quotePrefix="1">
      <alignment horizontal="center" vertical="center"/>
      <protection/>
    </xf>
    <xf numFmtId="178" fontId="9" fillId="0" borderId="20" xfId="64" applyNumberFormat="1" applyFont="1" applyFill="1" applyBorder="1" applyAlignment="1">
      <alignment horizontal="center" vertical="center"/>
      <protection/>
    </xf>
    <xf numFmtId="178" fontId="9" fillId="0" borderId="15" xfId="64" applyNumberFormat="1" applyFont="1" applyFill="1" applyBorder="1" applyAlignment="1" applyProtection="1" quotePrefix="1">
      <alignment horizontal="center" vertical="center"/>
      <protection/>
    </xf>
    <xf numFmtId="178" fontId="9" fillId="0" borderId="0" xfId="64" applyNumberFormat="1" applyFont="1" applyFill="1" applyBorder="1" applyAlignment="1" applyProtection="1" quotePrefix="1">
      <alignment horizontal="center" vertical="center"/>
      <protection/>
    </xf>
    <xf numFmtId="178" fontId="10" fillId="0" borderId="0" xfId="64" applyNumberFormat="1" applyFont="1" applyFill="1" applyAlignment="1">
      <alignment horizontal="center" vertical="center" textRotation="255"/>
      <protection/>
    </xf>
    <xf numFmtId="178" fontId="10" fillId="0" borderId="0" xfId="64" applyNumberFormat="1" applyFont="1" applyFill="1" applyAlignment="1">
      <alignment horizontal="center" vertical="center"/>
      <protection/>
    </xf>
    <xf numFmtId="176" fontId="19" fillId="0" borderId="0" xfId="62" applyNumberFormat="1" applyFont="1" applyFill="1" applyAlignment="1" applyProtection="1">
      <alignment horizontal="center" vertical="center"/>
      <protection/>
    </xf>
    <xf numFmtId="176" fontId="20" fillId="0" borderId="10" xfId="62" applyNumberFormat="1" applyFont="1" applyFill="1" applyBorder="1" applyAlignment="1">
      <alignment vertical="center"/>
      <protection/>
    </xf>
    <xf numFmtId="176" fontId="19" fillId="0" borderId="10" xfId="62" applyNumberFormat="1" applyFont="1" applyFill="1" applyBorder="1" applyAlignment="1">
      <alignment vertical="center"/>
      <protection/>
    </xf>
    <xf numFmtId="176" fontId="20" fillId="0" borderId="0" xfId="62" applyNumberFormat="1" applyFont="1" applyFill="1" applyBorder="1" applyAlignment="1">
      <alignment vertical="center"/>
      <protection/>
    </xf>
    <xf numFmtId="176" fontId="19" fillId="0" borderId="18" xfId="62" applyNumberFormat="1" applyFont="1" applyFill="1" applyBorder="1" applyAlignment="1">
      <alignment vertical="center"/>
      <protection/>
    </xf>
    <xf numFmtId="176" fontId="20" fillId="0" borderId="18" xfId="62" applyNumberFormat="1" applyFont="1" applyFill="1" applyBorder="1" applyAlignment="1">
      <alignment vertical="center"/>
      <protection/>
    </xf>
    <xf numFmtId="176" fontId="19" fillId="0" borderId="18" xfId="61" applyNumberFormat="1" applyFont="1" applyFill="1" applyBorder="1" applyAlignment="1" applyProtection="1">
      <alignment horizontal="right" vertical="center"/>
      <protection/>
    </xf>
    <xf numFmtId="176" fontId="19" fillId="0" borderId="18" xfId="61" applyNumberFormat="1" applyFont="1" applyFill="1" applyBorder="1" applyAlignment="1" applyProtection="1">
      <alignment horizontal="distributed" vertical="center"/>
      <protection/>
    </xf>
    <xf numFmtId="176" fontId="19" fillId="0" borderId="0" xfId="61" applyNumberFormat="1" applyFont="1" applyFill="1" applyBorder="1" applyAlignment="1" applyProtection="1">
      <alignment horizontal="distributed" vertical="center"/>
      <protection/>
    </xf>
    <xf numFmtId="176" fontId="20" fillId="0" borderId="16" xfId="62" applyNumberFormat="1" applyFont="1" applyFill="1" applyBorder="1" applyAlignment="1">
      <alignment vertical="center"/>
      <protection/>
    </xf>
    <xf numFmtId="176" fontId="20" fillId="0" borderId="0" xfId="62" applyNumberFormat="1" applyFont="1" applyFill="1" applyAlignment="1">
      <alignment vertical="center"/>
      <protection/>
    </xf>
    <xf numFmtId="176" fontId="19" fillId="0" borderId="10" xfId="62" applyNumberFormat="1" applyFont="1" applyFill="1" applyBorder="1" applyAlignment="1">
      <alignment horizontal="right" vertical="center"/>
      <protection/>
    </xf>
    <xf numFmtId="176" fontId="19" fillId="0" borderId="0" xfId="62" applyNumberFormat="1" applyFont="1" applyFill="1" applyBorder="1" applyAlignment="1">
      <alignment vertical="center"/>
      <protection/>
    </xf>
    <xf numFmtId="178" fontId="19" fillId="0" borderId="10" xfId="63" applyNumberFormat="1" applyFont="1" applyFill="1" applyBorder="1" applyAlignment="1" applyProtection="1">
      <alignment horizontal="centerContinuous" vertical="center"/>
      <protection/>
    </xf>
    <xf numFmtId="178" fontId="19" fillId="0" borderId="10" xfId="63" applyNumberFormat="1" applyFont="1" applyFill="1" applyBorder="1" applyAlignment="1">
      <alignment horizontal="centerContinuous" vertical="center"/>
      <protection/>
    </xf>
    <xf numFmtId="178" fontId="19" fillId="0" borderId="21" xfId="63" applyNumberFormat="1" applyFont="1" applyFill="1" applyBorder="1" applyAlignment="1" applyProtection="1">
      <alignment horizontal="centerContinuous" vertical="center"/>
      <protection/>
    </xf>
    <xf numFmtId="178" fontId="19" fillId="0" borderId="21" xfId="63" applyNumberFormat="1" applyFont="1" applyFill="1" applyBorder="1" applyAlignment="1">
      <alignment horizontal="centerContinuous" vertical="center"/>
      <protection/>
    </xf>
    <xf numFmtId="178" fontId="19" fillId="0" borderId="22" xfId="63" applyNumberFormat="1" applyFont="1" applyFill="1" applyBorder="1" applyAlignment="1">
      <alignment horizontal="centerContinuous" vertical="center"/>
      <protection/>
    </xf>
    <xf numFmtId="178" fontId="19" fillId="0" borderId="12" xfId="63" applyNumberFormat="1" applyFont="1" applyFill="1" applyBorder="1" applyAlignment="1" applyProtection="1">
      <alignment horizontal="center" vertical="center"/>
      <protection/>
    </xf>
    <xf numFmtId="178" fontId="19" fillId="0" borderId="12" xfId="63" applyNumberFormat="1" applyFont="1" applyFill="1" applyBorder="1" applyAlignment="1" applyProtection="1">
      <alignment horizontal="centerContinuous" vertical="center"/>
      <protection/>
    </xf>
    <xf numFmtId="178" fontId="19" fillId="0" borderId="12" xfId="63" applyNumberFormat="1" applyFont="1" applyFill="1" applyBorder="1" applyAlignment="1">
      <alignment horizontal="center" vertical="center"/>
      <protection/>
    </xf>
    <xf numFmtId="176" fontId="9" fillId="0" borderId="0" xfId="61" applyNumberFormat="1" applyFont="1" applyFill="1" applyBorder="1" applyAlignment="1" applyProtection="1">
      <alignment horizontal="right" vertical="center"/>
      <protection/>
    </xf>
    <xf numFmtId="176" fontId="19" fillId="0" borderId="18" xfId="62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>
      <alignment horizontal="center" vertical="center" textRotation="255"/>
      <protection/>
    </xf>
    <xf numFmtId="176" fontId="19" fillId="0" borderId="10" xfId="62" applyNumberFormat="1" applyFont="1" applyFill="1" applyBorder="1" applyAlignment="1" applyProtection="1">
      <alignment horizontal="left" vertical="center"/>
      <protection/>
    </xf>
    <xf numFmtId="176" fontId="21" fillId="0" borderId="0" xfId="62" applyNumberFormat="1" applyFont="1" applyFill="1" applyAlignment="1">
      <alignment vertical="center"/>
      <protection/>
    </xf>
    <xf numFmtId="176" fontId="20" fillId="0" borderId="0" xfId="61" applyNumberFormat="1" applyFont="1" applyFill="1" applyBorder="1" applyAlignment="1">
      <alignment horizontal="right" vertical="center"/>
      <protection/>
    </xf>
    <xf numFmtId="176" fontId="21" fillId="0" borderId="0" xfId="62" applyNumberFormat="1" applyFont="1" applyFill="1" applyBorder="1" applyAlignment="1">
      <alignment vertical="center"/>
      <protection/>
    </xf>
    <xf numFmtId="176" fontId="20" fillId="0" borderId="0" xfId="61" applyNumberFormat="1" applyFont="1" applyFill="1" applyBorder="1" applyAlignment="1">
      <alignment horizontal="left" vertical="center"/>
      <protection/>
    </xf>
    <xf numFmtId="178" fontId="9" fillId="0" borderId="0" xfId="64" applyNumberFormat="1" applyFont="1" applyFill="1" applyBorder="1" applyAlignment="1" applyProtection="1">
      <alignment vertical="center"/>
      <protection locked="0"/>
    </xf>
    <xf numFmtId="178" fontId="9" fillId="0" borderId="11" xfId="64" applyNumberFormat="1" applyFont="1" applyFill="1" applyBorder="1" applyAlignment="1" applyProtection="1">
      <alignment horizontal="center" vertical="center"/>
      <protection/>
    </xf>
    <xf numFmtId="176" fontId="14" fillId="0" borderId="11" xfId="62" applyNumberFormat="1" applyFont="1" applyFill="1" applyBorder="1" applyAlignment="1">
      <alignment vertical="center"/>
      <protection/>
    </xf>
    <xf numFmtId="176" fontId="14" fillId="0" borderId="0" xfId="62" applyNumberFormat="1" applyFont="1" applyFill="1" applyBorder="1" applyAlignment="1">
      <alignment vertical="center"/>
      <protection/>
    </xf>
    <xf numFmtId="176" fontId="14" fillId="0" borderId="0" xfId="62" applyNumberFormat="1" applyFont="1" applyFill="1" applyBorder="1" applyAlignment="1" applyProtection="1">
      <alignment vertical="center"/>
      <protection locked="0"/>
    </xf>
    <xf numFmtId="176" fontId="9" fillId="0" borderId="0" xfId="62" applyNumberFormat="1" applyFont="1" applyFill="1" applyAlignment="1">
      <alignment vertical="center"/>
      <protection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6" fontId="14" fillId="0" borderId="11" xfId="62" applyNumberFormat="1" applyFont="1" applyFill="1" applyBorder="1" applyAlignment="1" applyProtection="1">
      <alignment vertical="center"/>
      <protection locked="0"/>
    </xf>
    <xf numFmtId="176" fontId="9" fillId="0" borderId="11" xfId="62" applyNumberFormat="1" applyFont="1" applyFill="1" applyBorder="1" applyAlignment="1" applyProtection="1">
      <alignment vertical="center"/>
      <protection locked="0"/>
    </xf>
    <xf numFmtId="176" fontId="9" fillId="0" borderId="0" xfId="61" applyNumberFormat="1" applyFont="1" applyFill="1" applyBorder="1" applyAlignment="1">
      <alignment horizontal="left" vertical="center"/>
      <protection/>
    </xf>
    <xf numFmtId="176" fontId="19" fillId="0" borderId="0" xfId="62" applyNumberFormat="1" applyFont="1" applyFill="1" applyBorder="1" applyAlignment="1">
      <alignment horizontal="right" vertical="center"/>
      <protection/>
    </xf>
    <xf numFmtId="176" fontId="19" fillId="0" borderId="11" xfId="62" applyNumberFormat="1" applyFont="1" applyFill="1" applyBorder="1" applyAlignment="1" applyProtection="1">
      <alignment horizontal="right" vertical="center"/>
      <protection/>
    </xf>
    <xf numFmtId="176" fontId="19" fillId="0" borderId="0" xfId="62" applyNumberFormat="1" applyFont="1" applyFill="1" applyBorder="1" applyAlignment="1" applyProtection="1">
      <alignment horizontal="right" vertical="center"/>
      <protection/>
    </xf>
    <xf numFmtId="176" fontId="19" fillId="0" borderId="0" xfId="62" applyNumberFormat="1" applyFont="1" applyFill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left" vertical="center"/>
      <protection/>
    </xf>
    <xf numFmtId="176" fontId="19" fillId="0" borderId="16" xfId="62" applyNumberFormat="1" applyFont="1" applyFill="1" applyBorder="1" applyAlignment="1">
      <alignment vertical="center"/>
      <protection/>
    </xf>
    <xf numFmtId="176" fontId="19" fillId="0" borderId="0" xfId="62" applyNumberFormat="1" applyFont="1" applyFill="1" applyAlignment="1">
      <alignment vertical="center"/>
      <protection/>
    </xf>
    <xf numFmtId="176" fontId="61" fillId="0" borderId="0" xfId="62" applyNumberFormat="1" applyFont="1" applyFill="1" applyAlignment="1">
      <alignment vertical="center"/>
      <protection/>
    </xf>
    <xf numFmtId="176" fontId="62" fillId="0" borderId="0" xfId="62" applyNumberFormat="1" applyFont="1" applyFill="1" applyBorder="1" applyAlignment="1" applyProtection="1">
      <alignment horizontal="center" vertical="center"/>
      <protection/>
    </xf>
    <xf numFmtId="176" fontId="62" fillId="0" borderId="0" xfId="62" applyNumberFormat="1" applyFont="1" applyFill="1" applyBorder="1" applyAlignment="1" applyProtection="1">
      <alignment vertical="center"/>
      <protection locked="0"/>
    </xf>
    <xf numFmtId="176" fontId="19" fillId="0" borderId="10" xfId="62" applyNumberFormat="1" applyFont="1" applyFill="1" applyBorder="1" applyAlignment="1" applyProtection="1">
      <alignment vertical="center"/>
      <protection locked="0"/>
    </xf>
    <xf numFmtId="176" fontId="19" fillId="0" borderId="0" xfId="62" applyNumberFormat="1" applyFont="1" applyFill="1" applyBorder="1" applyAlignment="1" applyProtection="1">
      <alignment vertical="center"/>
      <protection locked="0"/>
    </xf>
    <xf numFmtId="176" fontId="20" fillId="0" borderId="0" xfId="62" applyNumberFormat="1" applyFont="1" applyFill="1" applyBorder="1" applyAlignment="1" applyProtection="1">
      <alignment vertical="center"/>
      <protection locked="0"/>
    </xf>
    <xf numFmtId="178" fontId="19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9" fillId="0" borderId="0" xfId="62" applyNumberFormat="1" applyFont="1" applyFill="1" applyBorder="1" applyAlignment="1" applyProtection="1">
      <alignment horizontal="right" vertical="center"/>
      <protection locked="0"/>
    </xf>
    <xf numFmtId="176" fontId="19" fillId="0" borderId="0" xfId="62" applyNumberFormat="1" applyFont="1" applyFill="1" applyAlignment="1" applyProtection="1">
      <alignment vertical="center"/>
      <protection locked="0"/>
    </xf>
    <xf numFmtId="176" fontId="20" fillId="0" borderId="0" xfId="62" applyNumberFormat="1" applyFont="1" applyFill="1" applyAlignment="1" applyProtection="1">
      <alignment vertical="center"/>
      <protection locked="0"/>
    </xf>
    <xf numFmtId="176" fontId="61" fillId="0" borderId="0" xfId="62" applyNumberFormat="1" applyFont="1" applyFill="1" applyBorder="1" applyAlignment="1" applyProtection="1">
      <alignment vertical="center"/>
      <protection locked="0"/>
    </xf>
    <xf numFmtId="176" fontId="61" fillId="0" borderId="0" xfId="62" applyNumberFormat="1" applyFont="1" applyFill="1" applyAlignment="1" applyProtection="1">
      <alignment vertical="center"/>
      <protection locked="0"/>
    </xf>
    <xf numFmtId="176" fontId="61" fillId="0" borderId="0" xfId="62" applyNumberFormat="1" applyFont="1" applyFill="1" applyBorder="1" applyAlignment="1">
      <alignment vertical="center"/>
      <protection/>
    </xf>
    <xf numFmtId="176" fontId="62" fillId="0" borderId="0" xfId="62" applyNumberFormat="1" applyFont="1" applyFill="1" applyBorder="1" applyAlignment="1" applyProtection="1">
      <alignment horizontal="right" vertical="center"/>
      <protection locked="0"/>
    </xf>
    <xf numFmtId="178" fontId="19" fillId="0" borderId="0" xfId="63" applyNumberFormat="1" applyFont="1" applyFill="1" applyBorder="1" applyAlignment="1" applyProtection="1">
      <alignment vertical="center"/>
      <protection/>
    </xf>
    <xf numFmtId="178" fontId="19" fillId="0" borderId="0" xfId="64" applyNumberFormat="1" applyFont="1" applyFill="1" applyBorder="1" applyAlignment="1" applyProtection="1">
      <alignment vertical="center"/>
      <protection/>
    </xf>
    <xf numFmtId="178" fontId="19" fillId="0" borderId="0" xfId="64" applyNumberFormat="1" applyFont="1" applyFill="1" applyBorder="1" applyAlignment="1">
      <alignment horizontal="right" vertical="center"/>
      <protection/>
    </xf>
    <xf numFmtId="178" fontId="19" fillId="0" borderId="0" xfId="64" applyNumberFormat="1" applyFont="1" applyFill="1" applyBorder="1" applyAlignment="1">
      <alignment vertical="center"/>
      <protection/>
    </xf>
    <xf numFmtId="178" fontId="19" fillId="0" borderId="18" xfId="64" applyNumberFormat="1" applyFont="1" applyFill="1" applyBorder="1" applyAlignment="1">
      <alignment horizontal="center" vertical="center"/>
      <protection/>
    </xf>
    <xf numFmtId="178" fontId="19" fillId="0" borderId="0" xfId="64" applyNumberFormat="1" applyFont="1" applyFill="1" applyBorder="1" applyAlignment="1" applyProtection="1">
      <alignment vertical="center"/>
      <protection locked="0"/>
    </xf>
    <xf numFmtId="178" fontId="19" fillId="0" borderId="10" xfId="64" applyNumberFormat="1" applyFont="1" applyFill="1" applyBorder="1" applyAlignment="1" applyProtection="1">
      <alignment vertical="center"/>
      <protection/>
    </xf>
    <xf numFmtId="178" fontId="63" fillId="0" borderId="0" xfId="64" applyNumberFormat="1" applyFont="1" applyFill="1" applyBorder="1" applyAlignment="1">
      <alignment vertical="center"/>
      <protection/>
    </xf>
    <xf numFmtId="178" fontId="63" fillId="0" borderId="0" xfId="64" applyNumberFormat="1" applyFont="1" applyFill="1" applyAlignment="1">
      <alignment vertical="center"/>
      <protection/>
    </xf>
    <xf numFmtId="178" fontId="63" fillId="0" borderId="0" xfId="64" applyNumberFormat="1" applyFont="1" applyFill="1" applyBorder="1" applyAlignment="1" applyProtection="1">
      <alignment vertical="center"/>
      <protection/>
    </xf>
    <xf numFmtId="178" fontId="9" fillId="0" borderId="0" xfId="64" applyNumberFormat="1" applyFont="1" applyFill="1" applyBorder="1" applyAlignment="1" applyProtection="1">
      <alignment horizontal="right" vertical="center"/>
      <protection/>
    </xf>
    <xf numFmtId="178" fontId="19" fillId="0" borderId="18" xfId="64" applyNumberFormat="1" applyFont="1" applyFill="1" applyBorder="1" applyAlignment="1">
      <alignment vertical="center"/>
      <protection/>
    </xf>
    <xf numFmtId="178" fontId="19" fillId="0" borderId="0" xfId="64" applyNumberFormat="1" applyFont="1" applyFill="1" applyBorder="1" applyAlignment="1" applyProtection="1">
      <alignment horizontal="right" vertical="center"/>
      <protection/>
    </xf>
    <xf numFmtId="178" fontId="19" fillId="0" borderId="18" xfId="64" applyNumberFormat="1" applyFont="1" applyFill="1" applyBorder="1" applyAlignment="1">
      <alignment horizontal="right" vertical="center"/>
      <protection/>
    </xf>
    <xf numFmtId="178" fontId="19" fillId="0" borderId="18" xfId="64" applyNumberFormat="1" applyFont="1" applyFill="1" applyBorder="1" applyAlignment="1" applyProtection="1">
      <alignment horizontal="right" vertical="center"/>
      <protection/>
    </xf>
    <xf numFmtId="178" fontId="19" fillId="0" borderId="0" xfId="64" applyNumberFormat="1" applyFont="1" applyFill="1" applyBorder="1" applyAlignment="1" quotePrefix="1">
      <alignment horizontal="right" vertical="center"/>
      <protection/>
    </xf>
    <xf numFmtId="178" fontId="19" fillId="0" borderId="0" xfId="64" applyNumberFormat="1" applyFont="1" applyFill="1" applyBorder="1" applyAlignment="1" applyProtection="1" quotePrefix="1">
      <alignment horizontal="right" vertical="center"/>
      <protection/>
    </xf>
    <xf numFmtId="178" fontId="19" fillId="0" borderId="10" xfId="64" applyNumberFormat="1" applyFont="1" applyFill="1" applyBorder="1" applyAlignment="1" applyProtection="1">
      <alignment horizontal="right" vertical="center"/>
      <protection/>
    </xf>
    <xf numFmtId="178" fontId="19" fillId="0" borderId="10" xfId="64" applyNumberFormat="1" applyFont="1" applyFill="1" applyBorder="1" applyAlignment="1">
      <alignment vertical="center"/>
      <protection/>
    </xf>
    <xf numFmtId="178" fontId="19" fillId="0" borderId="16" xfId="64" applyNumberFormat="1" applyFont="1" applyFill="1" applyBorder="1" applyAlignment="1">
      <alignment horizontal="right" vertical="center"/>
      <protection/>
    </xf>
    <xf numFmtId="178" fontId="22" fillId="0" borderId="19" xfId="64" applyNumberFormat="1" applyFont="1" applyFill="1" applyBorder="1" applyAlignment="1">
      <alignment horizontal="center" vertical="center"/>
      <protection/>
    </xf>
    <xf numFmtId="178" fontId="22" fillId="0" borderId="13" xfId="64" applyNumberFormat="1" applyFont="1" applyFill="1" applyBorder="1" applyAlignment="1">
      <alignment vertical="center"/>
      <protection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178" fontId="22" fillId="0" borderId="11" xfId="63" applyNumberFormat="1" applyFont="1" applyFill="1" applyBorder="1" applyAlignment="1" applyProtection="1">
      <alignment vertical="center"/>
      <protection/>
    </xf>
    <xf numFmtId="178" fontId="22" fillId="0" borderId="0" xfId="63" applyNumberFormat="1" applyFont="1" applyFill="1" applyBorder="1" applyAlignment="1" applyProtection="1">
      <alignment vertical="center"/>
      <protection/>
    </xf>
    <xf numFmtId="178" fontId="22" fillId="0" borderId="11" xfId="64" applyNumberFormat="1" applyFont="1" applyFill="1" applyBorder="1" applyAlignment="1">
      <alignment horizontal="right" vertical="center"/>
      <protection/>
    </xf>
    <xf numFmtId="178" fontId="22" fillId="0" borderId="0" xfId="64" applyNumberFormat="1" applyFont="1" applyFill="1" applyBorder="1" applyAlignment="1">
      <alignment vertical="center"/>
      <protection/>
    </xf>
    <xf numFmtId="178" fontId="22" fillId="0" borderId="18" xfId="64" applyNumberFormat="1" applyFont="1" applyFill="1" applyBorder="1" applyAlignment="1">
      <alignment horizontal="center" vertical="center"/>
      <protection/>
    </xf>
    <xf numFmtId="178" fontId="22" fillId="0" borderId="0" xfId="64" applyNumberFormat="1" applyFont="1" applyFill="1" applyBorder="1" applyAlignment="1" applyProtection="1">
      <alignment vertical="center"/>
      <protection/>
    </xf>
    <xf numFmtId="178" fontId="22" fillId="0" borderId="0" xfId="64" applyNumberFormat="1" applyFont="1" applyFill="1" applyBorder="1" applyAlignment="1" applyProtection="1">
      <alignment vertical="center"/>
      <protection locked="0"/>
    </xf>
    <xf numFmtId="178" fontId="9" fillId="0" borderId="11" xfId="64" applyNumberFormat="1" applyFont="1" applyFill="1" applyBorder="1" applyAlignment="1">
      <alignment horizontal="center" vertical="center" textRotation="255"/>
      <protection/>
    </xf>
    <xf numFmtId="178" fontId="9" fillId="0" borderId="12" xfId="64" applyNumberFormat="1" applyFont="1" applyFill="1" applyBorder="1" applyAlignment="1" applyProtection="1">
      <alignment horizontal="center" vertical="center"/>
      <protection/>
    </xf>
    <xf numFmtId="178" fontId="9" fillId="0" borderId="12" xfId="64" applyNumberFormat="1" applyFont="1" applyFill="1" applyBorder="1" applyAlignment="1">
      <alignment horizontal="center" vertical="center" textRotation="255"/>
      <protection/>
    </xf>
    <xf numFmtId="178" fontId="9" fillId="0" borderId="11" xfId="64" applyNumberFormat="1" applyFont="1" applyFill="1" applyBorder="1" applyAlignment="1" applyProtection="1">
      <alignment horizontal="center" vertical="center" textRotation="255"/>
      <protection/>
    </xf>
    <xf numFmtId="178" fontId="14" fillId="0" borderId="11" xfId="64" applyNumberFormat="1" applyFont="1" applyFill="1" applyBorder="1" applyAlignment="1" applyProtection="1">
      <alignment horizontal="center" vertical="center"/>
      <protection/>
    </xf>
    <xf numFmtId="178" fontId="9" fillId="0" borderId="12" xfId="64" applyNumberFormat="1" applyFont="1" applyFill="1" applyBorder="1" applyAlignment="1" applyProtection="1">
      <alignment horizontal="center" vertical="center" textRotation="255"/>
      <protection/>
    </xf>
    <xf numFmtId="178" fontId="9" fillId="0" borderId="11" xfId="64" applyNumberFormat="1" applyFont="1" applyFill="1" applyBorder="1" applyAlignment="1" quotePrefix="1">
      <alignment horizontal="center" vertical="center"/>
      <protection/>
    </xf>
    <xf numFmtId="178" fontId="9" fillId="0" borderId="11" xfId="64" applyNumberFormat="1" applyFont="1" applyFill="1" applyBorder="1" applyAlignment="1">
      <alignment horizontal="center" vertical="center"/>
      <protection/>
    </xf>
    <xf numFmtId="178" fontId="9" fillId="0" borderId="12" xfId="64" applyNumberFormat="1" applyFont="1" applyFill="1" applyBorder="1" applyAlignment="1">
      <alignment horizontal="center" vertical="center"/>
      <protection/>
    </xf>
    <xf numFmtId="178" fontId="9" fillId="0" borderId="11" xfId="64" applyNumberFormat="1" applyFont="1" applyFill="1" applyBorder="1" applyAlignment="1" applyProtection="1" quotePrefix="1">
      <alignment horizontal="center" vertical="center"/>
      <protection/>
    </xf>
    <xf numFmtId="178" fontId="22" fillId="0" borderId="10" xfId="64" applyNumberFormat="1" applyFont="1" applyFill="1" applyBorder="1" applyAlignment="1" applyProtection="1">
      <alignment vertical="center"/>
      <protection/>
    </xf>
    <xf numFmtId="178" fontId="22" fillId="0" borderId="10" xfId="64" applyNumberFormat="1" applyFont="1" applyFill="1" applyBorder="1" applyAlignment="1" applyProtection="1">
      <alignment vertical="center"/>
      <protection locked="0"/>
    </xf>
    <xf numFmtId="178" fontId="63" fillId="0" borderId="0" xfId="64" applyNumberFormat="1" applyFont="1" applyFill="1" applyBorder="1" applyAlignment="1" applyProtection="1">
      <alignment horizontal="right" vertical="center"/>
      <protection/>
    </xf>
    <xf numFmtId="178" fontId="9" fillId="0" borderId="0" xfId="64" applyNumberFormat="1" applyFont="1" applyFill="1" applyAlignment="1">
      <alignment horizontal="center" vertical="center" textRotation="255"/>
      <protection/>
    </xf>
    <xf numFmtId="178" fontId="9" fillId="0" borderId="0" xfId="64" applyNumberFormat="1" applyFont="1" applyFill="1" applyAlignment="1">
      <alignment horizontal="center" vertical="center"/>
      <protection/>
    </xf>
    <xf numFmtId="178" fontId="22" fillId="0" borderId="11" xfId="64" applyNumberFormat="1" applyFont="1" applyFill="1" applyBorder="1" applyAlignment="1" applyProtection="1">
      <alignment horizontal="right" vertical="center"/>
      <protection/>
    </xf>
    <xf numFmtId="178" fontId="22" fillId="0" borderId="18" xfId="64" applyNumberFormat="1" applyFont="1" applyFill="1" applyBorder="1" applyAlignment="1">
      <alignment horizontal="right" vertical="center"/>
      <protection/>
    </xf>
    <xf numFmtId="178" fontId="22" fillId="0" borderId="0" xfId="64" applyNumberFormat="1" applyFont="1" applyFill="1" applyBorder="1" applyAlignment="1" applyProtection="1">
      <alignment horizontal="right" vertical="center"/>
      <protection/>
    </xf>
    <xf numFmtId="178" fontId="22" fillId="0" borderId="18" xfId="64" applyNumberFormat="1" applyFont="1" applyFill="1" applyBorder="1" applyAlignment="1" applyProtection="1">
      <alignment horizontal="right" vertical="center"/>
      <protection/>
    </xf>
    <xf numFmtId="178" fontId="22" fillId="0" borderId="12" xfId="64" applyNumberFormat="1" applyFont="1" applyFill="1" applyBorder="1" applyAlignment="1" applyProtection="1">
      <alignment horizontal="right" vertical="center"/>
      <protection/>
    </xf>
    <xf numFmtId="178" fontId="22" fillId="0" borderId="10" xfId="64" applyNumberFormat="1" applyFont="1" applyFill="1" applyBorder="1" applyAlignment="1">
      <alignment vertical="center"/>
      <protection/>
    </xf>
    <xf numFmtId="178" fontId="22" fillId="0" borderId="16" xfId="64" applyNumberFormat="1" applyFont="1" applyFill="1" applyBorder="1" applyAlignment="1">
      <alignment horizontal="right" vertical="center"/>
      <protection/>
    </xf>
    <xf numFmtId="178" fontId="9" fillId="0" borderId="0" xfId="64" applyNumberFormat="1" applyFont="1" applyFill="1" applyBorder="1" applyAlignment="1">
      <alignment horizontal="right" vertical="center"/>
      <protection/>
    </xf>
    <xf numFmtId="176" fontId="9" fillId="0" borderId="10" xfId="62" applyNumberFormat="1" applyFont="1" applyFill="1" applyBorder="1" applyAlignment="1">
      <alignment horizontal="right" vertical="center"/>
      <protection/>
    </xf>
    <xf numFmtId="178" fontId="9" fillId="0" borderId="10" xfId="63" applyNumberFormat="1" applyFont="1" applyFill="1" applyBorder="1" applyAlignment="1" applyProtection="1">
      <alignment horizontal="centerContinuous" vertical="center"/>
      <protection/>
    </xf>
    <xf numFmtId="178" fontId="9" fillId="0" borderId="10" xfId="63" applyNumberFormat="1" applyFont="1" applyFill="1" applyBorder="1" applyAlignment="1">
      <alignment horizontal="centerContinuous" vertical="center"/>
      <protection/>
    </xf>
    <xf numFmtId="178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2" xfId="63" applyNumberFormat="1" applyFont="1" applyFill="1" applyBorder="1" applyAlignment="1" applyProtection="1">
      <alignment horizontal="centerContinuous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63" fillId="0" borderId="0" xfId="62" applyNumberFormat="1" applyFont="1" applyFill="1" applyAlignment="1">
      <alignment vertical="center"/>
      <protection/>
    </xf>
    <xf numFmtId="176" fontId="63" fillId="0" borderId="0" xfId="62" applyNumberFormat="1" applyFont="1" applyFill="1" applyBorder="1" applyAlignment="1" applyProtection="1">
      <alignment vertical="center"/>
      <protection locked="0"/>
    </xf>
    <xf numFmtId="176" fontId="63" fillId="0" borderId="0" xfId="62" applyNumberFormat="1" applyFont="1" applyFill="1" applyBorder="1" applyAlignment="1">
      <alignment vertical="center"/>
      <protection/>
    </xf>
    <xf numFmtId="0" fontId="63" fillId="0" borderId="0" xfId="62" applyNumberFormat="1" applyFont="1" applyFill="1" applyAlignment="1">
      <alignment vertical="center"/>
      <protection/>
    </xf>
    <xf numFmtId="176" fontId="9" fillId="0" borderId="0" xfId="62" applyNumberFormat="1" applyFont="1" applyFill="1" applyAlignment="1" applyProtection="1">
      <alignment vertical="center"/>
      <protection locked="0"/>
    </xf>
    <xf numFmtId="176" fontId="63" fillId="0" borderId="0" xfId="62" applyNumberFormat="1" applyFont="1" applyFill="1" applyAlignment="1" applyProtection="1">
      <alignment vertical="center"/>
      <protection locked="0"/>
    </xf>
    <xf numFmtId="176" fontId="9" fillId="0" borderId="0" xfId="62" applyNumberFormat="1" applyFont="1" applyFill="1" applyBorder="1" applyAlignment="1">
      <alignment horizontal="right" vertical="center"/>
      <protection/>
    </xf>
    <xf numFmtId="178" fontId="9" fillId="0" borderId="23" xfId="64" applyNumberFormat="1" applyFont="1" applyFill="1" applyBorder="1" applyAlignment="1" applyProtection="1">
      <alignment horizontal="center" vertical="center"/>
      <protection/>
    </xf>
    <xf numFmtId="178" fontId="9" fillId="0" borderId="10" xfId="64" applyNumberFormat="1" applyFont="1" applyFill="1" applyBorder="1" applyAlignment="1" applyProtection="1">
      <alignment horizontal="left" vertical="center"/>
      <protection/>
    </xf>
    <xf numFmtId="178" fontId="9" fillId="0" borderId="0" xfId="64" applyNumberFormat="1" applyFont="1" applyFill="1" applyBorder="1" applyAlignment="1" applyProtection="1">
      <alignment horizontal="distributed" vertical="center"/>
      <protection/>
    </xf>
    <xf numFmtId="178" fontId="9" fillId="0" borderId="18" xfId="64" applyNumberFormat="1" applyFont="1" applyFill="1" applyBorder="1" applyAlignment="1" applyProtection="1">
      <alignment horizontal="distributed" vertical="center"/>
      <protection/>
    </xf>
    <xf numFmtId="178" fontId="9" fillId="0" borderId="16" xfId="64" applyNumberFormat="1" applyFont="1" applyFill="1" applyBorder="1" applyAlignment="1" applyProtection="1">
      <alignment horizontal="distributed" vertical="center"/>
      <protection/>
    </xf>
    <xf numFmtId="178" fontId="9" fillId="0" borderId="10" xfId="64" applyNumberFormat="1" applyFont="1" applyFill="1" applyBorder="1" applyAlignment="1" applyProtection="1">
      <alignment horizontal="distributed" vertical="center"/>
      <protection/>
    </xf>
    <xf numFmtId="178" fontId="14" fillId="0" borderId="0" xfId="64" applyNumberFormat="1" applyFont="1" applyFill="1" applyBorder="1" applyAlignment="1" applyProtection="1">
      <alignment horizontal="distributed" vertical="center"/>
      <protection/>
    </xf>
    <xf numFmtId="178" fontId="14" fillId="0" borderId="18" xfId="64" applyNumberFormat="1" applyFont="1" applyFill="1" applyBorder="1" applyAlignment="1" applyProtection="1">
      <alignment horizontal="distributed" vertical="center"/>
      <protection/>
    </xf>
    <xf numFmtId="178" fontId="14" fillId="0" borderId="11" xfId="64" applyNumberFormat="1" applyFont="1" applyFill="1" applyBorder="1" applyAlignment="1">
      <alignment horizontal="center" vertical="center" textRotation="255"/>
      <protection/>
    </xf>
    <xf numFmtId="178" fontId="9" fillId="0" borderId="0" xfId="64" applyNumberFormat="1" applyFont="1" applyFill="1" applyBorder="1" applyAlignment="1" quotePrefix="1">
      <alignment horizontal="distributed" vertical="center"/>
      <protection/>
    </xf>
    <xf numFmtId="178" fontId="9" fillId="0" borderId="18" xfId="64" applyNumberFormat="1" applyFont="1" applyFill="1" applyBorder="1" applyAlignment="1" quotePrefix="1">
      <alignment horizontal="distributed" vertical="center"/>
      <protection/>
    </xf>
    <xf numFmtId="178" fontId="9" fillId="0" borderId="0" xfId="64" applyNumberFormat="1" applyFont="1" applyFill="1" applyBorder="1" applyAlignment="1">
      <alignment horizontal="distributed" vertical="center"/>
      <protection/>
    </xf>
    <xf numFmtId="178" fontId="9" fillId="0" borderId="18" xfId="64" applyNumberFormat="1" applyFont="1" applyFill="1" applyBorder="1" applyAlignment="1">
      <alignment horizontal="distributed" vertical="center"/>
      <protection/>
    </xf>
    <xf numFmtId="178" fontId="9" fillId="0" borderId="16" xfId="64" applyNumberFormat="1" applyFont="1" applyFill="1" applyBorder="1" applyAlignment="1">
      <alignment horizontal="distributed" vertical="center"/>
      <protection/>
    </xf>
    <xf numFmtId="178" fontId="9" fillId="0" borderId="0" xfId="64" applyNumberFormat="1" applyFont="1" applyFill="1" applyBorder="1" applyAlignment="1" applyProtection="1" quotePrefix="1">
      <alignment horizontal="distributed" vertical="center"/>
      <protection/>
    </xf>
    <xf numFmtId="178" fontId="9" fillId="0" borderId="18" xfId="64" applyNumberFormat="1" applyFont="1" applyFill="1" applyBorder="1" applyAlignment="1" applyProtection="1" quotePrefix="1">
      <alignment horizontal="distributed" vertical="center"/>
      <protection/>
    </xf>
    <xf numFmtId="178" fontId="9" fillId="0" borderId="11" xfId="64" applyNumberFormat="1" applyFont="1" applyFill="1" applyBorder="1" applyAlignment="1">
      <alignment horizontal="center" vertical="center" textRotation="255" wrapText="1"/>
      <protection/>
    </xf>
    <xf numFmtId="178" fontId="9" fillId="0" borderId="12" xfId="64" applyNumberFormat="1" applyFont="1" applyFill="1" applyBorder="1" applyAlignment="1">
      <alignment horizontal="center" vertical="center" textRotation="255" wrapText="1"/>
      <protection/>
    </xf>
    <xf numFmtId="178" fontId="63" fillId="0" borderId="0" xfId="64" applyNumberFormat="1" applyFont="1" applyFill="1" applyAlignment="1">
      <alignment horizontal="center" vertical="center" textRotation="255"/>
      <protection/>
    </xf>
    <xf numFmtId="178" fontId="63" fillId="0" borderId="0" xfId="64" applyNumberFormat="1" applyFont="1" applyFill="1" applyAlignment="1">
      <alignment horizontal="center" vertical="center"/>
      <protection/>
    </xf>
    <xf numFmtId="178" fontId="63" fillId="0" borderId="0" xfId="64" applyNumberFormat="1" applyFont="1" applyFill="1" applyBorder="1" applyAlignment="1">
      <alignment horizontal="center" vertical="center" textRotation="255"/>
      <protection/>
    </xf>
    <xf numFmtId="178" fontId="22" fillId="0" borderId="11" xfId="64" applyNumberFormat="1" applyFont="1" applyFill="1" applyBorder="1" applyAlignment="1" quotePrefix="1">
      <alignment horizontal="right" vertical="center"/>
      <protection/>
    </xf>
    <xf numFmtId="178" fontId="22" fillId="0" borderId="11" xfId="64" applyNumberFormat="1" applyFont="1" applyFill="1" applyBorder="1" applyAlignment="1" applyProtection="1" quotePrefix="1">
      <alignment horizontal="right" vertical="center"/>
      <protection/>
    </xf>
    <xf numFmtId="178" fontId="9" fillId="0" borderId="19" xfId="64" applyNumberFormat="1" applyFont="1" applyFill="1" applyBorder="1" applyAlignment="1">
      <alignment horizontal="center" vertical="center" textRotation="255"/>
      <protection/>
    </xf>
    <xf numFmtId="178" fontId="9" fillId="0" borderId="19" xfId="64" applyNumberFormat="1" applyFont="1" applyFill="1" applyBorder="1" applyAlignment="1" applyProtection="1">
      <alignment horizontal="center" vertical="center" textRotation="255"/>
      <protection/>
    </xf>
    <xf numFmtId="178" fontId="63" fillId="0" borderId="0" xfId="64" applyNumberFormat="1" applyFont="1" applyFill="1" applyBorder="1" applyAlignment="1" applyProtection="1">
      <alignment horizontal="center" vertical="center"/>
      <protection/>
    </xf>
    <xf numFmtId="176" fontId="12" fillId="0" borderId="0" xfId="61" applyNumberFormat="1" applyFont="1" applyFill="1" applyBorder="1" applyAlignment="1">
      <alignment vertical="center"/>
      <protection/>
    </xf>
    <xf numFmtId="176" fontId="12" fillId="0" borderId="0" xfId="61" applyNumberFormat="1" applyFont="1" applyFill="1" applyBorder="1" applyAlignment="1" applyProtection="1">
      <alignment horizontal="distributed" vertical="center"/>
      <protection/>
    </xf>
    <xf numFmtId="176" fontId="9" fillId="0" borderId="0" xfId="62" applyNumberFormat="1" applyFont="1" applyFill="1" applyBorder="1" applyAlignment="1" applyProtection="1">
      <alignment horizontal="right" vertical="center"/>
      <protection locked="0"/>
    </xf>
    <xf numFmtId="176" fontId="12" fillId="0" borderId="0" xfId="62" applyNumberFormat="1" applyFont="1" applyFill="1" applyBorder="1" applyAlignment="1" applyProtection="1">
      <alignment horizontal="right" vertical="center"/>
      <protection locked="0"/>
    </xf>
    <xf numFmtId="178" fontId="23" fillId="0" borderId="11" xfId="64" applyNumberFormat="1" applyFont="1" applyFill="1" applyBorder="1" applyAlignment="1" applyProtection="1">
      <alignment horizontal="right" vertical="center"/>
      <protection/>
    </xf>
    <xf numFmtId="178" fontId="23" fillId="0" borderId="0" xfId="64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vertical="center"/>
    </xf>
    <xf numFmtId="178" fontId="12" fillId="0" borderId="0" xfId="64" applyNumberFormat="1" applyFont="1" applyFill="1" applyAlignment="1">
      <alignment vertical="center"/>
      <protection/>
    </xf>
    <xf numFmtId="178" fontId="12" fillId="0" borderId="13" xfId="64" applyNumberFormat="1" applyFont="1" applyFill="1" applyBorder="1" applyAlignment="1" applyProtection="1">
      <alignment horizontal="distributed" vertical="center"/>
      <protection/>
    </xf>
    <xf numFmtId="178" fontId="12" fillId="0" borderId="14" xfId="64" applyNumberFormat="1" applyFont="1" applyFill="1" applyBorder="1" applyAlignment="1" applyProtection="1">
      <alignment horizontal="distributed" vertical="center"/>
      <protection/>
    </xf>
    <xf numFmtId="178" fontId="23" fillId="0" borderId="0" xfId="64" applyNumberFormat="1" applyFont="1" applyFill="1" applyBorder="1" applyAlignment="1" applyProtection="1">
      <alignment vertical="center"/>
      <protection/>
    </xf>
    <xf numFmtId="178" fontId="12" fillId="0" borderId="0" xfId="64" applyNumberFormat="1" applyFont="1" applyFill="1" applyBorder="1" applyAlignment="1">
      <alignment vertical="center"/>
      <protection/>
    </xf>
    <xf numFmtId="178" fontId="12" fillId="0" borderId="18" xfId="64" applyNumberFormat="1" applyFont="1" applyFill="1" applyBorder="1" applyAlignment="1" applyProtection="1">
      <alignment horizontal="distributed" vertical="center"/>
      <protection/>
    </xf>
    <xf numFmtId="178" fontId="12" fillId="0" borderId="0" xfId="64" applyNumberFormat="1" applyFont="1" applyFill="1" applyBorder="1" applyAlignment="1" applyProtection="1">
      <alignment horizontal="distributed" vertical="center"/>
      <protection/>
    </xf>
    <xf numFmtId="178" fontId="12" fillId="0" borderId="0" xfId="64" applyNumberFormat="1" applyFont="1" applyFill="1" applyBorder="1" applyAlignment="1">
      <alignment horizontal="distributed" vertical="center"/>
      <protection/>
    </xf>
    <xf numFmtId="178" fontId="12" fillId="0" borderId="18" xfId="64" applyNumberFormat="1" applyFont="1" applyFill="1" applyBorder="1" applyAlignment="1">
      <alignment horizontal="distributed" vertical="center"/>
      <protection/>
    </xf>
    <xf numFmtId="178" fontId="23" fillId="0" borderId="11" xfId="64" applyNumberFormat="1" applyFont="1" applyFill="1" applyBorder="1" applyAlignment="1">
      <alignment horizontal="right" vertical="center"/>
      <protection/>
    </xf>
    <xf numFmtId="178" fontId="23" fillId="0" borderId="0" xfId="64" applyNumberFormat="1" applyFont="1" applyFill="1" applyBorder="1" applyAlignment="1">
      <alignment vertical="center"/>
      <protection/>
    </xf>
    <xf numFmtId="178" fontId="9" fillId="0" borderId="19" xfId="64" applyNumberFormat="1" applyFont="1" applyFill="1" applyBorder="1" applyAlignment="1">
      <alignment horizontal="center" vertical="center" textRotation="255" wrapText="1"/>
      <protection/>
    </xf>
    <xf numFmtId="178" fontId="63" fillId="0" borderId="0" xfId="64" applyNumberFormat="1" applyFont="1" applyFill="1" applyBorder="1" applyAlignment="1" applyProtection="1">
      <alignment vertical="center"/>
      <protection locked="0"/>
    </xf>
    <xf numFmtId="178" fontId="9" fillId="0" borderId="12" xfId="63" applyNumberFormat="1" applyFont="1" applyFill="1" applyBorder="1" applyAlignment="1">
      <alignment horizontal="centerContinuous" vertical="center"/>
      <protection/>
    </xf>
    <xf numFmtId="176" fontId="12" fillId="0" borderId="0" xfId="62" applyNumberFormat="1" applyFont="1" applyFill="1" applyBorder="1" applyAlignment="1" applyProtection="1">
      <alignment vertical="center"/>
      <protection locked="0"/>
    </xf>
    <xf numFmtId="176" fontId="15" fillId="0" borderId="11" xfId="62" applyNumberFormat="1" applyFont="1" applyFill="1" applyBorder="1" applyAlignment="1" applyProtection="1">
      <alignment vertical="center"/>
      <protection/>
    </xf>
    <xf numFmtId="176" fontId="15" fillId="0" borderId="0" xfId="62" applyNumberFormat="1" applyFont="1" applyFill="1" applyBorder="1" applyAlignment="1" applyProtection="1">
      <alignment vertical="center"/>
      <protection/>
    </xf>
    <xf numFmtId="176" fontId="12" fillId="0" borderId="0" xfId="62" applyNumberFormat="1" applyFont="1" applyFill="1" applyAlignment="1">
      <alignment vertical="center"/>
      <protection/>
    </xf>
    <xf numFmtId="176" fontId="15" fillId="0" borderId="0" xfId="62" applyNumberFormat="1" applyFont="1" applyFill="1" applyBorder="1" applyAlignment="1" applyProtection="1">
      <alignment vertical="center"/>
      <protection locked="0"/>
    </xf>
    <xf numFmtId="178" fontId="22" fillId="0" borderId="18" xfId="64" applyNumberFormat="1" applyFont="1" applyFill="1" applyBorder="1" applyAlignment="1">
      <alignment vertical="center"/>
      <protection/>
    </xf>
    <xf numFmtId="178" fontId="23" fillId="0" borderId="18" xfId="64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178" fontId="12" fillId="0" borderId="24" xfId="64" applyNumberFormat="1" applyFont="1" applyFill="1" applyBorder="1" applyAlignment="1" applyProtection="1">
      <alignment horizontal="center" vertical="center"/>
      <protection/>
    </xf>
    <xf numFmtId="178" fontId="12" fillId="0" borderId="19" xfId="64" applyNumberFormat="1" applyFont="1" applyFill="1" applyBorder="1" applyAlignment="1" applyProtection="1">
      <alignment horizontal="center" vertical="center"/>
      <protection/>
    </xf>
    <xf numFmtId="178" fontId="12" fillId="0" borderId="15" xfId="64" applyNumberFormat="1" applyFont="1" applyFill="1" applyBorder="1" applyAlignment="1" applyProtection="1">
      <alignment horizontal="center" vertical="center"/>
      <protection/>
    </xf>
    <xf numFmtId="178" fontId="12" fillId="0" borderId="11" xfId="64" applyNumberFormat="1" applyFont="1" applyFill="1" applyBorder="1" applyAlignment="1" applyProtection="1">
      <alignment horizontal="center" vertical="center"/>
      <protection/>
    </xf>
    <xf numFmtId="178" fontId="12" fillId="0" borderId="24" xfId="64" applyNumberFormat="1" applyFont="1" applyFill="1" applyBorder="1" applyAlignment="1">
      <alignment horizontal="center" vertical="center"/>
      <protection/>
    </xf>
    <xf numFmtId="178" fontId="12" fillId="0" borderId="19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>
      <alignment horizontal="center" vertical="center"/>
      <protection/>
    </xf>
    <xf numFmtId="178" fontId="9" fillId="0" borderId="19" xfId="64" applyNumberFormat="1" applyFont="1" applyFill="1" applyBorder="1" applyAlignment="1">
      <alignment horizontal="center" vertical="center"/>
      <protection/>
    </xf>
    <xf numFmtId="178" fontId="19" fillId="0" borderId="11" xfId="64" applyNumberFormat="1" applyFont="1" applyFill="1" applyBorder="1" applyAlignment="1">
      <alignment horizontal="right" vertical="center"/>
      <protection/>
    </xf>
    <xf numFmtId="178" fontId="21" fillId="0" borderId="11" xfId="64" applyNumberFormat="1" applyFont="1" applyFill="1" applyBorder="1" applyAlignment="1" applyProtection="1">
      <alignment horizontal="right" vertical="center"/>
      <protection/>
    </xf>
    <xf numFmtId="178" fontId="21" fillId="0" borderId="0" xfId="64" applyNumberFormat="1" applyFont="1" applyFill="1" applyBorder="1" applyAlignment="1" applyProtection="1">
      <alignment horizontal="right" vertical="center"/>
      <protection/>
    </xf>
    <xf numFmtId="178" fontId="21" fillId="0" borderId="0" xfId="64" applyNumberFormat="1" applyFont="1" applyFill="1" applyBorder="1" applyAlignment="1" applyProtection="1">
      <alignment vertical="center"/>
      <protection/>
    </xf>
    <xf numFmtId="178" fontId="21" fillId="0" borderId="18" xfId="64" applyNumberFormat="1" applyFont="1" applyFill="1" applyBorder="1" applyAlignment="1" applyProtection="1">
      <alignment vertical="center"/>
      <protection/>
    </xf>
    <xf numFmtId="178" fontId="19" fillId="0" borderId="11" xfId="63" applyNumberFormat="1" applyFont="1" applyFill="1" applyBorder="1" applyAlignment="1" applyProtection="1">
      <alignment vertical="center"/>
      <protection/>
    </xf>
    <xf numFmtId="178" fontId="19" fillId="0" borderId="11" xfId="64" applyNumberFormat="1" applyFont="1" applyFill="1" applyBorder="1" applyAlignment="1" applyProtection="1">
      <alignment horizontal="right" vertical="center"/>
      <protection/>
    </xf>
    <xf numFmtId="178" fontId="12" fillId="0" borderId="0" xfId="64" applyNumberFormat="1" applyFont="1" applyFill="1" applyBorder="1" applyAlignment="1" applyProtection="1">
      <alignment horizontal="center" vertical="center"/>
      <protection/>
    </xf>
    <xf numFmtId="178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78" fontId="12" fillId="0" borderId="0" xfId="64" applyNumberFormat="1" applyFont="1" applyFill="1" applyBorder="1" applyAlignment="1">
      <alignment horizontal="center" vertical="center"/>
      <protection/>
    </xf>
    <xf numFmtId="178" fontId="19" fillId="0" borderId="12" xfId="64" applyNumberFormat="1" applyFont="1" applyFill="1" applyBorder="1" applyAlignment="1" applyProtection="1">
      <alignment horizontal="right" vertical="center"/>
      <protection/>
    </xf>
    <xf numFmtId="178" fontId="19" fillId="0" borderId="10" xfId="64" applyNumberFormat="1" applyFont="1" applyFill="1" applyBorder="1" applyAlignment="1" applyProtection="1">
      <alignment vertical="center"/>
      <protection locked="0"/>
    </xf>
    <xf numFmtId="178" fontId="19" fillId="0" borderId="12" xfId="63" applyNumberFormat="1" applyFont="1" applyFill="1" applyBorder="1" applyAlignment="1">
      <alignment horizontal="centerContinuous" vertical="center"/>
      <protection/>
    </xf>
    <xf numFmtId="178" fontId="19" fillId="0" borderId="23" xfId="63" applyNumberFormat="1" applyFont="1" applyFill="1" applyBorder="1" applyAlignment="1">
      <alignment horizontal="centerContinuous" vertical="center"/>
      <protection/>
    </xf>
    <xf numFmtId="176" fontId="19" fillId="0" borderId="11" xfId="62" applyNumberFormat="1" applyFont="1" applyFill="1" applyBorder="1" applyAlignment="1">
      <alignment vertical="center"/>
      <protection/>
    </xf>
    <xf numFmtId="176" fontId="19" fillId="0" borderId="11" xfId="62" applyNumberFormat="1" applyFont="1" applyFill="1" applyBorder="1" applyAlignment="1" applyProtection="1">
      <alignment horizontal="right" vertical="center"/>
      <protection locked="0"/>
    </xf>
    <xf numFmtId="176" fontId="19" fillId="0" borderId="18" xfId="62" applyNumberFormat="1" applyFont="1" applyFill="1" applyBorder="1" applyAlignment="1" applyProtection="1">
      <alignment horizontal="right" vertical="center"/>
      <protection locked="0"/>
    </xf>
    <xf numFmtId="176" fontId="21" fillId="0" borderId="0" xfId="62" applyNumberFormat="1" applyFont="1" applyFill="1" applyBorder="1" applyAlignment="1" applyProtection="1">
      <alignment vertical="center"/>
      <protection locked="0"/>
    </xf>
    <xf numFmtId="176" fontId="21" fillId="0" borderId="11" xfId="62" applyNumberFormat="1" applyFont="1" applyFill="1" applyBorder="1" applyAlignment="1" applyProtection="1">
      <alignment horizontal="right" vertical="center"/>
      <protection/>
    </xf>
    <xf numFmtId="176" fontId="21" fillId="0" borderId="0" xfId="62" applyNumberFormat="1" applyFont="1" applyFill="1" applyBorder="1" applyAlignment="1" applyProtection="1">
      <alignment horizontal="right" vertical="center"/>
      <protection/>
    </xf>
    <xf numFmtId="176" fontId="19" fillId="0" borderId="11" xfId="62" applyNumberFormat="1" applyFont="1" applyFill="1" applyBorder="1" applyAlignment="1">
      <alignment horizontal="right" vertical="center"/>
      <protection/>
    </xf>
    <xf numFmtId="176" fontId="21" fillId="0" borderId="0" xfId="61" applyNumberFormat="1" applyFont="1" applyFill="1" applyBorder="1" applyAlignment="1">
      <alignment vertical="center"/>
      <protection/>
    </xf>
    <xf numFmtId="176" fontId="21" fillId="0" borderId="18" xfId="61" applyNumberFormat="1" applyFont="1" applyFill="1" applyBorder="1" applyAlignment="1" applyProtection="1">
      <alignment horizontal="distributed" vertical="center"/>
      <protection/>
    </xf>
    <xf numFmtId="176" fontId="21" fillId="0" borderId="0" xfId="62" applyNumberFormat="1" applyFont="1" applyFill="1" applyBorder="1" applyAlignment="1" applyProtection="1">
      <alignment horizontal="right" vertical="center"/>
      <protection locked="0"/>
    </xf>
    <xf numFmtId="176" fontId="21" fillId="0" borderId="0" xfId="62" applyNumberFormat="1" applyFont="1" applyFill="1" applyAlignment="1">
      <alignment horizontal="right" vertical="center"/>
      <protection/>
    </xf>
    <xf numFmtId="176" fontId="12" fillId="0" borderId="0" xfId="61" applyNumberFormat="1" applyFont="1" applyFill="1" applyBorder="1" applyAlignment="1" applyProtection="1">
      <alignment horizontal="left" vertical="center"/>
      <protection/>
    </xf>
    <xf numFmtId="176" fontId="12" fillId="0" borderId="0" xfId="61" applyNumberFormat="1" applyFont="1" applyFill="1" applyBorder="1" applyAlignment="1" applyProtection="1">
      <alignment vertical="center"/>
      <protection/>
    </xf>
    <xf numFmtId="176" fontId="9" fillId="0" borderId="0" xfId="62" applyNumberFormat="1" applyFont="1" applyFill="1" applyAlignment="1" applyProtection="1">
      <alignment horizontal="center" vertical="center"/>
      <protection/>
    </xf>
    <xf numFmtId="176" fontId="9" fillId="0" borderId="13" xfId="62" applyNumberFormat="1" applyFont="1" applyFill="1" applyBorder="1" applyAlignment="1" applyProtection="1">
      <alignment horizontal="center" vertical="center" wrapText="1"/>
      <protection/>
    </xf>
    <xf numFmtId="176" fontId="9" fillId="0" borderId="14" xfId="62" applyNumberFormat="1" applyFont="1" applyFill="1" applyBorder="1" applyAlignment="1" applyProtection="1">
      <alignment horizontal="center" vertical="center"/>
      <protection/>
    </xf>
    <xf numFmtId="176" fontId="9" fillId="0" borderId="0" xfId="62" applyNumberFormat="1" applyFont="1" applyFill="1" applyBorder="1" applyAlignment="1" applyProtection="1">
      <alignment horizontal="center" vertical="center"/>
      <protection/>
    </xf>
    <xf numFmtId="176" fontId="9" fillId="0" borderId="18" xfId="62" applyNumberFormat="1" applyFont="1" applyFill="1" applyBorder="1" applyAlignment="1" applyProtection="1">
      <alignment horizontal="center" vertical="center"/>
      <protection/>
    </xf>
    <xf numFmtId="176" fontId="9" fillId="0" borderId="10" xfId="62" applyNumberFormat="1" applyFont="1" applyFill="1" applyBorder="1" applyAlignment="1" applyProtection="1">
      <alignment horizontal="center" vertical="center"/>
      <protection/>
    </xf>
    <xf numFmtId="176" fontId="9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left" vertical="center"/>
      <protection/>
    </xf>
    <xf numFmtId="37" fontId="21" fillId="0" borderId="18" xfId="61" applyFont="1" applyFill="1" applyBorder="1" applyAlignment="1">
      <alignment vertical="center"/>
      <protection/>
    </xf>
    <xf numFmtId="176" fontId="21" fillId="0" borderId="0" xfId="61" applyNumberFormat="1" applyFont="1" applyFill="1" applyBorder="1" applyAlignment="1" applyProtection="1">
      <alignment vertical="center"/>
      <protection/>
    </xf>
    <xf numFmtId="176" fontId="21" fillId="0" borderId="18" xfId="61" applyNumberFormat="1" applyFont="1" applyFill="1" applyBorder="1" applyAlignment="1" applyProtection="1">
      <alignment vertical="center"/>
      <protection/>
    </xf>
    <xf numFmtId="176" fontId="19" fillId="0" borderId="0" xfId="62" applyNumberFormat="1" applyFont="1" applyFill="1" applyAlignment="1" applyProtection="1">
      <alignment horizontal="center" vertical="center"/>
      <protection/>
    </xf>
    <xf numFmtId="176" fontId="19" fillId="0" borderId="14" xfId="62" applyNumberFormat="1" applyFont="1" applyFill="1" applyBorder="1" applyAlignment="1" applyProtection="1">
      <alignment horizontal="center" vertical="center"/>
      <protection/>
    </xf>
    <xf numFmtId="176" fontId="19" fillId="0" borderId="10" xfId="62" applyNumberFormat="1" applyFont="1" applyFill="1" applyBorder="1" applyAlignment="1" applyProtection="1">
      <alignment horizontal="center" vertical="center"/>
      <protection/>
    </xf>
    <xf numFmtId="176" fontId="19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18" xfId="61" applyNumberFormat="1" applyFont="1" applyFill="1" applyBorder="1" applyAlignment="1" applyProtection="1">
      <alignment horizontal="left" vertical="center"/>
      <protection/>
    </xf>
    <xf numFmtId="37" fontId="21" fillId="0" borderId="18" xfId="61" applyFont="1" applyFill="1" applyBorder="1" applyAlignment="1">
      <alignment horizontal="left" vertical="center"/>
      <protection/>
    </xf>
    <xf numFmtId="178" fontId="19" fillId="0" borderId="19" xfId="63" applyNumberFormat="1" applyFont="1" applyFill="1" applyBorder="1" applyAlignment="1" applyProtection="1">
      <alignment horizontal="center" vertical="center"/>
      <protection/>
    </xf>
    <xf numFmtId="178" fontId="19" fillId="0" borderId="13" xfId="63" applyNumberFormat="1" applyFont="1" applyFill="1" applyBorder="1" applyAlignment="1" applyProtection="1">
      <alignment horizontal="center" vertical="center"/>
      <protection/>
    </xf>
    <xf numFmtId="178" fontId="19" fillId="0" borderId="14" xfId="63" applyNumberFormat="1" applyFont="1" applyFill="1" applyBorder="1" applyAlignment="1" applyProtection="1">
      <alignment horizontal="center" vertical="center"/>
      <protection/>
    </xf>
    <xf numFmtId="178" fontId="19" fillId="0" borderId="12" xfId="63" applyNumberFormat="1" applyFont="1" applyFill="1" applyBorder="1" applyAlignment="1" applyProtection="1">
      <alignment horizontal="center" vertical="center"/>
      <protection/>
    </xf>
    <xf numFmtId="178" fontId="19" fillId="0" borderId="10" xfId="63" applyNumberFormat="1" applyFont="1" applyFill="1" applyBorder="1" applyAlignment="1" applyProtection="1">
      <alignment horizontal="center" vertical="center"/>
      <protection/>
    </xf>
    <xf numFmtId="178" fontId="19" fillId="0" borderId="16" xfId="63" applyNumberFormat="1" applyFont="1" applyFill="1" applyBorder="1" applyAlignment="1" applyProtection="1">
      <alignment horizontal="center" vertical="center"/>
      <protection/>
    </xf>
    <xf numFmtId="176" fontId="19" fillId="0" borderId="13" xfId="62" applyNumberFormat="1" applyFont="1" applyFill="1" applyBorder="1" applyAlignment="1" applyProtection="1">
      <alignment horizontal="center" vertical="center" wrapText="1"/>
      <protection/>
    </xf>
    <xf numFmtId="176" fontId="19" fillId="0" borderId="0" xfId="62" applyNumberFormat="1" applyFont="1" applyFill="1" applyBorder="1" applyAlignment="1" applyProtection="1">
      <alignment horizontal="center" vertical="center"/>
      <protection/>
    </xf>
    <xf numFmtId="176" fontId="19" fillId="0" borderId="18" xfId="62" applyNumberFormat="1" applyFont="1" applyFill="1" applyBorder="1" applyAlignment="1" applyProtection="1">
      <alignment horizontal="center" vertical="center"/>
      <protection/>
    </xf>
    <xf numFmtId="178" fontId="19" fillId="0" borderId="19" xfId="63" applyNumberFormat="1" applyFont="1" applyFill="1" applyBorder="1" applyAlignment="1" applyProtection="1">
      <alignment horizontal="center" vertical="center" wrapText="1"/>
      <protection/>
    </xf>
    <xf numFmtId="178" fontId="19" fillId="0" borderId="11" xfId="63" applyNumberFormat="1" applyFont="1" applyFill="1" applyBorder="1" applyAlignment="1" applyProtection="1">
      <alignment horizontal="center" vertical="center"/>
      <protection/>
    </xf>
    <xf numFmtId="178" fontId="19" fillId="0" borderId="24" xfId="63" applyNumberFormat="1" applyFont="1" applyFill="1" applyBorder="1" applyAlignment="1" applyProtection="1">
      <alignment horizontal="center" vertical="center"/>
      <protection/>
    </xf>
    <xf numFmtId="178" fontId="19" fillId="0" borderId="15" xfId="63" applyNumberFormat="1" applyFont="1" applyFill="1" applyBorder="1" applyAlignment="1" applyProtection="1">
      <alignment horizontal="center" vertical="center"/>
      <protection/>
    </xf>
    <xf numFmtId="178" fontId="19" fillId="0" borderId="20" xfId="63" applyNumberFormat="1" applyFont="1" applyFill="1" applyBorder="1" applyAlignment="1" applyProtection="1">
      <alignment horizontal="center" vertical="center"/>
      <protection/>
    </xf>
    <xf numFmtId="178" fontId="19" fillId="0" borderId="0" xfId="64" applyNumberFormat="1" applyFont="1" applyFill="1" applyAlignment="1" applyProtection="1">
      <alignment horizontal="center" vertical="center"/>
      <protection/>
    </xf>
    <xf numFmtId="178" fontId="9" fillId="0" borderId="24" xfId="64" applyNumberFormat="1" applyFont="1" applyFill="1" applyBorder="1" applyAlignment="1">
      <alignment horizontal="center" vertical="center"/>
      <protection/>
    </xf>
    <xf numFmtId="178" fontId="9" fillId="0" borderId="15" xfId="64" applyNumberFormat="1" applyFont="1" applyFill="1" applyBorder="1" applyAlignment="1">
      <alignment horizontal="center" vertical="center"/>
      <protection/>
    </xf>
    <xf numFmtId="178" fontId="9" fillId="0" borderId="13" xfId="64" applyNumberFormat="1" applyFont="1" applyFill="1" applyBorder="1" applyAlignment="1">
      <alignment horizontal="center" vertical="center" textRotation="255"/>
      <protection/>
    </xf>
    <xf numFmtId="178" fontId="9" fillId="0" borderId="0" xfId="64" applyNumberFormat="1" applyFont="1" applyFill="1" applyBorder="1" applyAlignment="1">
      <alignment horizontal="center" vertical="center" textRotation="255"/>
      <protection/>
    </xf>
    <xf numFmtId="178" fontId="9" fillId="0" borderId="10" xfId="64" applyNumberFormat="1" applyFont="1" applyFill="1" applyBorder="1" applyAlignment="1">
      <alignment horizontal="center" vertical="center" textRotation="255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18" xfId="64" applyNumberFormat="1" applyFont="1" applyFill="1" applyBorder="1" applyAlignment="1" applyProtection="1">
      <alignment horizontal="center" vertical="center"/>
      <protection/>
    </xf>
    <xf numFmtId="178" fontId="14" fillId="0" borderId="14" xfId="64" applyNumberFormat="1" applyFont="1" applyFill="1" applyBorder="1" applyAlignment="1">
      <alignment horizontal="center" vertical="center" textRotation="255"/>
      <protection/>
    </xf>
    <xf numFmtId="178" fontId="14" fillId="0" borderId="18" xfId="64" applyNumberFormat="1" applyFont="1" applyFill="1" applyBorder="1" applyAlignment="1">
      <alignment horizontal="center" vertical="center" textRotation="255"/>
      <protection/>
    </xf>
    <xf numFmtId="178" fontId="14" fillId="0" borderId="16" xfId="64" applyNumberFormat="1" applyFont="1" applyFill="1" applyBorder="1" applyAlignment="1">
      <alignment horizontal="center" vertical="center" textRotation="255"/>
      <protection/>
    </xf>
    <xf numFmtId="178" fontId="9" fillId="0" borderId="24" xfId="64" applyNumberFormat="1" applyFont="1" applyFill="1" applyBorder="1" applyAlignment="1" applyProtection="1">
      <alignment horizontal="center" vertical="center"/>
      <protection/>
    </xf>
    <xf numFmtId="178" fontId="9" fillId="0" borderId="15" xfId="64" applyNumberFormat="1" applyFont="1" applyFill="1" applyBorder="1" applyAlignment="1" applyProtection="1">
      <alignment horizontal="center" vertical="center"/>
      <protection/>
    </xf>
    <xf numFmtId="178" fontId="9" fillId="0" borderId="25" xfId="64" applyNumberFormat="1" applyFont="1" applyFill="1" applyBorder="1" applyAlignment="1">
      <alignment horizontal="center" vertical="center" wrapText="1"/>
      <protection/>
    </xf>
    <xf numFmtId="178" fontId="9" fillId="0" borderId="26" xfId="64" applyNumberFormat="1" applyFont="1" applyFill="1" applyBorder="1" applyAlignment="1">
      <alignment horizontal="center" vertical="center" wrapText="1"/>
      <protection/>
    </xf>
    <xf numFmtId="178" fontId="9" fillId="0" borderId="27" xfId="64" applyNumberFormat="1" applyFont="1" applyFill="1" applyBorder="1" applyAlignment="1">
      <alignment horizontal="center" vertical="center" wrapText="1"/>
      <protection/>
    </xf>
    <xf numFmtId="178" fontId="9" fillId="0" borderId="28" xfId="64" applyNumberFormat="1" applyFont="1" applyFill="1" applyBorder="1" applyAlignment="1">
      <alignment horizontal="center" vertical="center" wrapText="1"/>
      <protection/>
    </xf>
    <xf numFmtId="178" fontId="9" fillId="0" borderId="14" xfId="64" applyNumberFormat="1" applyFont="1" applyFill="1" applyBorder="1" applyAlignment="1" applyProtection="1">
      <alignment horizontal="center" vertical="center" textRotation="255"/>
      <protection/>
    </xf>
    <xf numFmtId="178" fontId="9" fillId="0" borderId="18" xfId="64" applyNumberFormat="1" applyFont="1" applyFill="1" applyBorder="1" applyAlignment="1" applyProtection="1">
      <alignment horizontal="center" vertical="center" textRotation="255"/>
      <protection/>
    </xf>
    <xf numFmtId="178" fontId="9" fillId="0" borderId="16" xfId="64" applyNumberFormat="1" applyFont="1" applyFill="1" applyBorder="1" applyAlignment="1" applyProtection="1">
      <alignment horizontal="center" vertical="center" textRotation="255"/>
      <protection/>
    </xf>
    <xf numFmtId="178" fontId="9" fillId="0" borderId="13" xfId="64" applyNumberFormat="1" applyFont="1" applyFill="1" applyBorder="1" applyAlignment="1" applyProtection="1">
      <alignment horizontal="center" vertical="center" textRotation="255"/>
      <protection/>
    </xf>
    <xf numFmtId="178" fontId="9" fillId="0" borderId="0" xfId="64" applyNumberFormat="1" applyFont="1" applyFill="1" applyBorder="1" applyAlignment="1" applyProtection="1">
      <alignment horizontal="center" vertical="center" textRotation="255"/>
      <protection/>
    </xf>
    <xf numFmtId="178" fontId="9" fillId="0" borderId="10" xfId="64" applyNumberFormat="1" applyFont="1" applyFill="1" applyBorder="1" applyAlignment="1" applyProtection="1">
      <alignment horizontal="center" vertical="center" textRotation="255"/>
      <protection/>
    </xf>
    <xf numFmtId="178" fontId="9" fillId="0" borderId="0" xfId="64" applyNumberFormat="1" applyFont="1" applyFill="1" applyBorder="1" applyAlignment="1" applyProtection="1">
      <alignment horizontal="right" vertical="center"/>
      <protection/>
    </xf>
    <xf numFmtId="178" fontId="9" fillId="0" borderId="18" xfId="64" applyNumberFormat="1" applyFont="1" applyFill="1" applyBorder="1" applyAlignment="1" applyProtection="1">
      <alignment horizontal="right" vertical="center"/>
      <protection/>
    </xf>
    <xf numFmtId="178" fontId="9" fillId="0" borderId="11" xfId="64" applyNumberFormat="1" applyFont="1" applyFill="1" applyBorder="1" applyAlignment="1" applyProtection="1">
      <alignment horizontal="center" vertical="center"/>
      <protection/>
    </xf>
    <xf numFmtId="178" fontId="9" fillId="0" borderId="24" xfId="64" applyNumberFormat="1" applyFont="1" applyFill="1" applyBorder="1" applyAlignment="1" applyProtection="1">
      <alignment horizontal="center" vertical="center" wrapText="1"/>
      <protection/>
    </xf>
    <xf numFmtId="178" fontId="12" fillId="0" borderId="0" xfId="64" applyNumberFormat="1" applyFont="1" applyFill="1" applyBorder="1" applyAlignment="1" applyProtection="1">
      <alignment horizontal="left" vertical="center"/>
      <protection/>
    </xf>
    <xf numFmtId="178" fontId="9" fillId="0" borderId="19" xfId="64" applyNumberFormat="1" applyFont="1" applyFill="1" applyBorder="1" applyAlignment="1">
      <alignment horizontal="center" vertical="center" textRotation="255"/>
      <protection/>
    </xf>
    <xf numFmtId="178" fontId="9" fillId="0" borderId="11" xfId="64" applyNumberFormat="1" applyFont="1" applyFill="1" applyBorder="1" applyAlignment="1">
      <alignment horizontal="center" vertical="center" textRotation="255"/>
      <protection/>
    </xf>
    <xf numFmtId="178" fontId="9" fillId="0" borderId="12" xfId="64" applyNumberFormat="1" applyFont="1" applyFill="1" applyBorder="1" applyAlignment="1">
      <alignment horizontal="center" vertical="center" textRotation="255"/>
      <protection/>
    </xf>
    <xf numFmtId="178" fontId="9" fillId="0" borderId="17" xfId="64" applyNumberFormat="1" applyFont="1" applyFill="1" applyBorder="1" applyAlignment="1" applyProtection="1">
      <alignment horizontal="center" vertical="center" wrapText="1"/>
      <protection/>
    </xf>
    <xf numFmtId="178" fontId="9" fillId="0" borderId="17" xfId="64" applyNumberFormat="1" applyFont="1" applyFill="1" applyBorder="1" applyAlignment="1" applyProtection="1">
      <alignment horizontal="center" vertical="center"/>
      <protection/>
    </xf>
    <xf numFmtId="178" fontId="9" fillId="0" borderId="19" xfId="64" applyNumberFormat="1" applyFont="1" applyFill="1" applyBorder="1" applyAlignment="1" applyProtection="1">
      <alignment horizontal="center" vertical="center" textRotation="255"/>
      <protection/>
    </xf>
    <xf numFmtId="178" fontId="9" fillId="0" borderId="11" xfId="64" applyNumberFormat="1" applyFont="1" applyFill="1" applyBorder="1" applyAlignment="1" applyProtection="1">
      <alignment horizontal="center" vertical="center" textRotation="255"/>
      <protection/>
    </xf>
    <xf numFmtId="178" fontId="9" fillId="0" borderId="12" xfId="64" applyNumberFormat="1" applyFont="1" applyFill="1" applyBorder="1" applyAlignment="1" applyProtection="1">
      <alignment horizontal="center" vertical="center" textRotation="255"/>
      <protection/>
    </xf>
    <xf numFmtId="178" fontId="9" fillId="0" borderId="17" xfId="64" applyNumberFormat="1" applyFont="1" applyFill="1" applyBorder="1" applyAlignment="1">
      <alignment horizontal="center" vertical="center"/>
      <protection/>
    </xf>
    <xf numFmtId="178" fontId="63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24" xfId="64" applyNumberFormat="1" applyFont="1" applyFill="1" applyBorder="1" applyAlignment="1">
      <alignment horizontal="center" vertical="center" wrapText="1" shrinkToFit="1"/>
      <protection/>
    </xf>
    <xf numFmtId="178" fontId="9" fillId="0" borderId="20" xfId="64" applyNumberFormat="1" applyFont="1" applyFill="1" applyBorder="1" applyAlignment="1">
      <alignment horizontal="center" vertical="center" wrapText="1" shrinkToFit="1"/>
      <protection/>
    </xf>
    <xf numFmtId="178" fontId="9" fillId="0" borderId="0" xfId="64" applyNumberFormat="1" applyFont="1" applyFill="1" applyBorder="1" applyAlignment="1" applyProtection="1">
      <alignment horizontal="left" vertical="center"/>
      <protection/>
    </xf>
    <xf numFmtId="178" fontId="9" fillId="0" borderId="19" xfId="63" applyNumberFormat="1" applyFont="1" applyFill="1" applyBorder="1" applyAlignment="1" applyProtection="1">
      <alignment horizontal="center" vertical="center" wrapText="1"/>
      <protection/>
    </xf>
    <xf numFmtId="178" fontId="9" fillId="0" borderId="13" xfId="63" applyNumberFormat="1" applyFont="1" applyFill="1" applyBorder="1" applyAlignment="1" applyProtection="1">
      <alignment horizontal="center" vertical="center"/>
      <protection/>
    </xf>
    <xf numFmtId="178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0" xfId="63" applyNumberFormat="1" applyFont="1" applyFill="1" applyBorder="1" applyAlignment="1" applyProtection="1">
      <alignment horizontal="center" vertical="center"/>
      <protection/>
    </xf>
    <xf numFmtId="178" fontId="9" fillId="0" borderId="19" xfId="63" applyNumberFormat="1" applyFont="1" applyFill="1" applyBorder="1" applyAlignment="1" applyProtection="1">
      <alignment horizontal="center" vertical="center"/>
      <protection/>
    </xf>
    <xf numFmtId="178" fontId="9" fillId="0" borderId="14" xfId="63" applyNumberFormat="1" applyFont="1" applyFill="1" applyBorder="1" applyAlignment="1" applyProtection="1">
      <alignment horizontal="center" vertical="center"/>
      <protection/>
    </xf>
    <xf numFmtId="178" fontId="9" fillId="0" borderId="16" xfId="63" applyNumberFormat="1" applyFont="1" applyFill="1" applyBorder="1" applyAlignment="1" applyProtection="1">
      <alignment horizontal="center" vertical="center"/>
      <protection/>
    </xf>
    <xf numFmtId="37" fontId="16" fillId="0" borderId="0" xfId="61" applyFont="1" applyFill="1" applyBorder="1" applyAlignment="1">
      <alignment vertical="center"/>
      <protection/>
    </xf>
    <xf numFmtId="178" fontId="14" fillId="0" borderId="24" xfId="63" applyNumberFormat="1" applyFont="1" applyFill="1" applyBorder="1" applyAlignment="1" applyProtection="1">
      <alignment horizontal="center" vertical="center"/>
      <protection/>
    </xf>
    <xf numFmtId="178" fontId="14" fillId="0" borderId="15" xfId="63" applyNumberFormat="1" applyFont="1" applyFill="1" applyBorder="1" applyAlignment="1" applyProtection="1">
      <alignment horizontal="center" vertical="center"/>
      <protection/>
    </xf>
    <xf numFmtId="178" fontId="14" fillId="0" borderId="20" xfId="63" applyNumberFormat="1" applyFont="1" applyFill="1" applyBorder="1" applyAlignment="1" applyProtection="1">
      <alignment horizontal="center" vertical="center"/>
      <protection/>
    </xf>
    <xf numFmtId="178" fontId="9" fillId="0" borderId="24" xfId="63" applyNumberFormat="1" applyFont="1" applyFill="1" applyBorder="1" applyAlignment="1" applyProtection="1">
      <alignment horizontal="center" vertical="center"/>
      <protection/>
    </xf>
    <xf numFmtId="178" fontId="9" fillId="0" borderId="20" xfId="63" applyNumberFormat="1" applyFont="1" applyFill="1" applyBorder="1" applyAlignment="1" applyProtection="1">
      <alignment horizontal="center" vertical="center"/>
      <protection/>
    </xf>
    <xf numFmtId="37" fontId="12" fillId="0" borderId="0" xfId="61" applyFont="1" applyFill="1" applyBorder="1" applyAlignment="1">
      <alignment horizontal="left" vertical="center"/>
      <protection/>
    </xf>
    <xf numFmtId="178" fontId="9" fillId="0" borderId="0" xfId="64" applyNumberFormat="1" applyFont="1" applyFill="1" applyAlignment="1" applyProtection="1">
      <alignment horizontal="center" vertical="center"/>
      <protection/>
    </xf>
    <xf numFmtId="37" fontId="11" fillId="0" borderId="0" xfId="64" applyFont="1" applyFill="1" applyAlignment="1">
      <alignment horizontal="center" vertical="center"/>
      <protection/>
    </xf>
    <xf numFmtId="178" fontId="9" fillId="0" borderId="23" xfId="64" applyNumberFormat="1" applyFont="1" applyFill="1" applyBorder="1" applyAlignment="1" applyProtection="1">
      <alignment horizontal="center" vertical="center"/>
      <protection/>
    </xf>
    <xf numFmtId="178" fontId="9" fillId="0" borderId="17" xfId="64" applyNumberFormat="1" applyFont="1" applyFill="1" applyBorder="1" applyAlignment="1">
      <alignment horizontal="center" vertical="center" wrapText="1"/>
      <protection/>
    </xf>
    <xf numFmtId="176" fontId="9" fillId="0" borderId="0" xfId="62" applyNumberFormat="1" applyFont="1" applyFill="1" applyBorder="1" applyAlignment="1" applyProtection="1">
      <alignment horizontal="right" vertical="center"/>
      <protection locked="0"/>
    </xf>
    <xf numFmtId="176" fontId="9" fillId="0" borderId="18" xfId="62" applyNumberFormat="1" applyFont="1" applyFill="1" applyBorder="1" applyAlignment="1" applyProtection="1">
      <alignment horizontal="right" vertical="center"/>
      <protection locked="0"/>
    </xf>
    <xf numFmtId="178" fontId="9" fillId="0" borderId="13" xfId="64" applyNumberFormat="1" applyFont="1" applyFill="1" applyBorder="1" applyAlignment="1">
      <alignment horizontal="center" vertical="center" textRotation="255" wrapText="1"/>
      <protection/>
    </xf>
    <xf numFmtId="178" fontId="9" fillId="0" borderId="0" xfId="64" applyNumberFormat="1" applyFont="1" applyFill="1" applyBorder="1" applyAlignment="1">
      <alignment horizontal="center" vertical="center" textRotation="255" wrapText="1"/>
      <protection/>
    </xf>
    <xf numFmtId="178" fontId="9" fillId="0" borderId="10" xfId="64" applyNumberFormat="1" applyFont="1" applyFill="1" applyBorder="1" applyAlignment="1">
      <alignment horizontal="center" vertical="center" textRotation="255" wrapText="1"/>
      <protection/>
    </xf>
    <xf numFmtId="178" fontId="18" fillId="0" borderId="17" xfId="64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36表 H14" xfId="63"/>
    <cellStyle name="標準_第37表 H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F78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A2" sqref="A2"/>
    </sheetView>
  </sheetViews>
  <sheetFormatPr defaultColWidth="8.75" defaultRowHeight="11.25" customHeight="1"/>
  <cols>
    <col min="1" max="1" width="1.328125" style="64" customWidth="1"/>
    <col min="2" max="2" width="9.33203125" style="64" customWidth="1"/>
    <col min="3" max="6" width="5.58203125" style="64" customWidth="1"/>
    <col min="7" max="7" width="8.08203125" style="64" bestFit="1" customWidth="1"/>
    <col min="8" max="10" width="7" style="64" bestFit="1" customWidth="1"/>
    <col min="11" max="12" width="5.58203125" style="64" customWidth="1"/>
    <col min="13" max="13" width="7" style="64" bestFit="1" customWidth="1"/>
    <col min="14" max="17" width="5.58203125" style="64" customWidth="1"/>
    <col min="18" max="18" width="1.83203125" style="64" customWidth="1"/>
    <col min="19" max="19" width="9.33203125" style="64" customWidth="1"/>
    <col min="20" max="31" width="6.58203125" style="64" customWidth="1"/>
    <col min="32" max="16384" width="8.75" style="64" customWidth="1"/>
  </cols>
  <sheetData>
    <row r="1" spans="1:31" ht="15.75" customHeight="1">
      <c r="A1" s="284" t="s">
        <v>158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 t="s">
        <v>179</v>
      </c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</row>
    <row r="2" spans="1:25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31" ht="15.75" customHeight="1">
      <c r="A3" s="78" t="s">
        <v>100</v>
      </c>
      <c r="B3" s="55"/>
      <c r="C3" s="104"/>
      <c r="D3" s="104"/>
      <c r="E3" s="104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65" t="s">
        <v>140</v>
      </c>
      <c r="R3" s="78" t="s">
        <v>141</v>
      </c>
      <c r="S3" s="55"/>
      <c r="T3" s="104"/>
      <c r="U3" s="56"/>
      <c r="V3" s="56"/>
      <c r="W3" s="56"/>
      <c r="X3" s="66"/>
      <c r="Y3" s="66"/>
      <c r="AE3" s="65" t="s">
        <v>140</v>
      </c>
    </row>
    <row r="4" spans="1:32" ht="15.75" customHeight="1">
      <c r="A4" s="296" t="s">
        <v>189</v>
      </c>
      <c r="B4" s="285"/>
      <c r="C4" s="300" t="s">
        <v>43</v>
      </c>
      <c r="D4" s="291"/>
      <c r="E4" s="291"/>
      <c r="F4" s="292"/>
      <c r="G4" s="290" t="s">
        <v>49</v>
      </c>
      <c r="H4" s="291"/>
      <c r="I4" s="292"/>
      <c r="J4" s="258" t="s">
        <v>50</v>
      </c>
      <c r="K4" s="67"/>
      <c r="L4" s="68"/>
      <c r="M4" s="68"/>
      <c r="N4" s="68"/>
      <c r="O4" s="299" t="s">
        <v>98</v>
      </c>
      <c r="P4" s="291"/>
      <c r="Q4" s="291"/>
      <c r="R4" s="296" t="s">
        <v>189</v>
      </c>
      <c r="S4" s="285"/>
      <c r="T4" s="301" t="s">
        <v>99</v>
      </c>
      <c r="U4" s="290" t="s">
        <v>49</v>
      </c>
      <c r="V4" s="291"/>
      <c r="W4" s="292"/>
      <c r="X4" s="259" t="s">
        <v>50</v>
      </c>
      <c r="Y4" s="69"/>
      <c r="Z4" s="70"/>
      <c r="AA4" s="70"/>
      <c r="AB4" s="71"/>
      <c r="AC4" s="299" t="s">
        <v>98</v>
      </c>
      <c r="AD4" s="291"/>
      <c r="AE4" s="291"/>
      <c r="AF4" s="57"/>
    </row>
    <row r="5" spans="1:32" ht="15.75" customHeight="1">
      <c r="A5" s="297"/>
      <c r="B5" s="298"/>
      <c r="C5" s="293"/>
      <c r="D5" s="294"/>
      <c r="E5" s="294"/>
      <c r="F5" s="295"/>
      <c r="G5" s="293"/>
      <c r="H5" s="294"/>
      <c r="I5" s="295"/>
      <c r="J5" s="301" t="s">
        <v>0</v>
      </c>
      <c r="K5" s="73" t="s">
        <v>44</v>
      </c>
      <c r="L5" s="68"/>
      <c r="M5" s="73" t="s">
        <v>45</v>
      </c>
      <c r="N5" s="68"/>
      <c r="O5" s="293"/>
      <c r="P5" s="294"/>
      <c r="Q5" s="294"/>
      <c r="R5" s="297"/>
      <c r="S5" s="298"/>
      <c r="T5" s="302"/>
      <c r="U5" s="293"/>
      <c r="V5" s="294"/>
      <c r="W5" s="295"/>
      <c r="X5" s="301" t="s">
        <v>0</v>
      </c>
      <c r="Y5" s="73" t="s">
        <v>44</v>
      </c>
      <c r="Z5" s="68"/>
      <c r="AA5" s="73" t="s">
        <v>45</v>
      </c>
      <c r="AB5" s="68"/>
      <c r="AC5" s="293"/>
      <c r="AD5" s="294"/>
      <c r="AE5" s="294"/>
      <c r="AF5" s="57"/>
    </row>
    <row r="6" spans="1:32" ht="15.75" customHeight="1">
      <c r="A6" s="286"/>
      <c r="B6" s="287"/>
      <c r="C6" s="74" t="s">
        <v>89</v>
      </c>
      <c r="D6" s="74" t="s">
        <v>84</v>
      </c>
      <c r="E6" s="74" t="s">
        <v>83</v>
      </c>
      <c r="F6" s="74" t="s">
        <v>88</v>
      </c>
      <c r="G6" s="72" t="s">
        <v>0</v>
      </c>
      <c r="H6" s="72" t="s">
        <v>1</v>
      </c>
      <c r="I6" s="72" t="s">
        <v>2</v>
      </c>
      <c r="J6" s="303"/>
      <c r="K6" s="72" t="s">
        <v>1</v>
      </c>
      <c r="L6" s="72" t="s">
        <v>2</v>
      </c>
      <c r="M6" s="72" t="s">
        <v>1</v>
      </c>
      <c r="N6" s="72" t="s">
        <v>2</v>
      </c>
      <c r="O6" s="72" t="s">
        <v>51</v>
      </c>
      <c r="P6" s="72" t="s">
        <v>1</v>
      </c>
      <c r="Q6" s="72" t="s">
        <v>2</v>
      </c>
      <c r="R6" s="286"/>
      <c r="S6" s="287"/>
      <c r="T6" s="303"/>
      <c r="U6" s="72" t="s">
        <v>0</v>
      </c>
      <c r="V6" s="72" t="s">
        <v>1</v>
      </c>
      <c r="W6" s="72" t="s">
        <v>2</v>
      </c>
      <c r="X6" s="303"/>
      <c r="Y6" s="72" t="s">
        <v>1</v>
      </c>
      <c r="Z6" s="72" t="s">
        <v>2</v>
      </c>
      <c r="AA6" s="72" t="s">
        <v>1</v>
      </c>
      <c r="AB6" s="72" t="s">
        <v>2</v>
      </c>
      <c r="AC6" s="72" t="s">
        <v>51</v>
      </c>
      <c r="AD6" s="72" t="s">
        <v>1</v>
      </c>
      <c r="AE6" s="72" t="s">
        <v>2</v>
      </c>
      <c r="AF6" s="57"/>
    </row>
    <row r="7" spans="1:25" ht="15.75" customHeight="1">
      <c r="A7" s="57"/>
      <c r="B7" s="58"/>
      <c r="C7" s="260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57"/>
      <c r="S7" s="58"/>
      <c r="T7" s="105"/>
      <c r="U7" s="105"/>
      <c r="V7" s="105"/>
      <c r="W7" s="105"/>
      <c r="X7" s="105"/>
      <c r="Y7" s="105"/>
    </row>
    <row r="8" spans="1:31" ht="15.75" customHeight="1">
      <c r="A8" s="106"/>
      <c r="B8" s="107" t="s">
        <v>208</v>
      </c>
      <c r="C8" s="261">
        <v>65</v>
      </c>
      <c r="D8" s="108">
        <v>1</v>
      </c>
      <c r="E8" s="108">
        <v>3</v>
      </c>
      <c r="F8" s="108">
        <v>61</v>
      </c>
      <c r="G8" s="108">
        <v>17619</v>
      </c>
      <c r="H8" s="108">
        <v>8448</v>
      </c>
      <c r="I8" s="108">
        <v>9171</v>
      </c>
      <c r="J8" s="108">
        <v>3260</v>
      </c>
      <c r="K8" s="108">
        <v>563</v>
      </c>
      <c r="L8" s="108">
        <v>441</v>
      </c>
      <c r="M8" s="108">
        <v>1339</v>
      </c>
      <c r="N8" s="108">
        <v>917</v>
      </c>
      <c r="O8" s="108">
        <v>289</v>
      </c>
      <c r="P8" s="108">
        <v>158</v>
      </c>
      <c r="Q8" s="108">
        <v>131</v>
      </c>
      <c r="R8" s="105"/>
      <c r="S8" s="262" t="s">
        <v>208</v>
      </c>
      <c r="T8" s="108">
        <v>3</v>
      </c>
      <c r="U8" s="108">
        <v>305</v>
      </c>
      <c r="V8" s="108">
        <v>89</v>
      </c>
      <c r="W8" s="108">
        <v>216</v>
      </c>
      <c r="X8" s="108">
        <v>169</v>
      </c>
      <c r="Y8" s="108">
        <v>18</v>
      </c>
      <c r="Z8" s="96">
        <v>23</v>
      </c>
      <c r="AA8" s="96">
        <v>55</v>
      </c>
      <c r="AB8" s="96">
        <v>73</v>
      </c>
      <c r="AC8" s="96">
        <v>10</v>
      </c>
      <c r="AD8" s="96">
        <v>8</v>
      </c>
      <c r="AE8" s="96">
        <v>2</v>
      </c>
    </row>
    <row r="9" spans="1:31" s="79" customFormat="1" ht="15.75" customHeight="1">
      <c r="A9" s="263"/>
      <c r="B9" s="107" t="s">
        <v>210</v>
      </c>
      <c r="C9" s="264">
        <f>SUM(C15,C34,C37,C42,C44,C47,C51,C56,C59,C62,C64)</f>
        <v>65</v>
      </c>
      <c r="D9" s="265">
        <f aca="true" t="shared" si="0" ref="D9:Q9">SUM(D15,D34,D37,D42,D44,D47,D51,D56,D59,D62,D64)</f>
        <v>1</v>
      </c>
      <c r="E9" s="265">
        <f t="shared" si="0"/>
        <v>3</v>
      </c>
      <c r="F9" s="265">
        <f t="shared" si="0"/>
        <v>61</v>
      </c>
      <c r="G9" s="265">
        <f t="shared" si="0"/>
        <v>16941</v>
      </c>
      <c r="H9" s="265">
        <f t="shared" si="0"/>
        <v>8004</v>
      </c>
      <c r="I9" s="265">
        <f t="shared" si="0"/>
        <v>8937</v>
      </c>
      <c r="J9" s="265">
        <f t="shared" si="0"/>
        <v>3240</v>
      </c>
      <c r="K9" s="265">
        <f t="shared" si="0"/>
        <v>552</v>
      </c>
      <c r="L9" s="265">
        <f t="shared" si="0"/>
        <v>458</v>
      </c>
      <c r="M9" s="265">
        <f t="shared" si="0"/>
        <v>1314</v>
      </c>
      <c r="N9" s="265">
        <f t="shared" si="0"/>
        <v>916</v>
      </c>
      <c r="O9" s="265">
        <f t="shared" si="0"/>
        <v>290</v>
      </c>
      <c r="P9" s="265">
        <f t="shared" si="0"/>
        <v>156</v>
      </c>
      <c r="Q9" s="265">
        <f t="shared" si="0"/>
        <v>134</v>
      </c>
      <c r="R9" s="263"/>
      <c r="S9" s="262" t="s">
        <v>210</v>
      </c>
      <c r="T9" s="265">
        <f>SUM(T12,T31,T34,T39,T41,T44,T48,T53,T56,T59,T61)</f>
        <v>3</v>
      </c>
      <c r="U9" s="265">
        <f aca="true" t="shared" si="1" ref="U9:AE9">SUM(U12,U31,U34,U39,U41,U44,U48,U53,U56,U59,U61)</f>
        <v>290</v>
      </c>
      <c r="V9" s="265">
        <f t="shared" si="1"/>
        <v>102</v>
      </c>
      <c r="W9" s="265">
        <f t="shared" si="1"/>
        <v>188</v>
      </c>
      <c r="X9" s="265">
        <f t="shared" si="1"/>
        <v>183</v>
      </c>
      <c r="Y9" s="265">
        <f t="shared" si="1"/>
        <v>18</v>
      </c>
      <c r="Z9" s="265">
        <f t="shared" si="1"/>
        <v>24</v>
      </c>
      <c r="AA9" s="265">
        <f t="shared" si="1"/>
        <v>65</v>
      </c>
      <c r="AB9" s="265">
        <f t="shared" si="1"/>
        <v>76</v>
      </c>
      <c r="AC9" s="265">
        <f t="shared" si="1"/>
        <v>11</v>
      </c>
      <c r="AD9" s="265">
        <f t="shared" si="1"/>
        <v>8</v>
      </c>
      <c r="AE9" s="265">
        <f t="shared" si="1"/>
        <v>3</v>
      </c>
    </row>
    <row r="10" spans="1:31" ht="15.75" customHeight="1">
      <c r="A10" s="57"/>
      <c r="B10" s="58"/>
      <c r="C10" s="266" t="s">
        <v>96</v>
      </c>
      <c r="D10" s="93" t="s">
        <v>96</v>
      </c>
      <c r="E10" s="93" t="s">
        <v>96</v>
      </c>
      <c r="F10" s="93" t="s">
        <v>96</v>
      </c>
      <c r="G10" s="93" t="s">
        <v>96</v>
      </c>
      <c r="H10" s="93" t="s">
        <v>96</v>
      </c>
      <c r="I10" s="93" t="s">
        <v>96</v>
      </c>
      <c r="J10" s="93" t="s">
        <v>96</v>
      </c>
      <c r="K10" s="93" t="s">
        <v>96</v>
      </c>
      <c r="L10" s="93" t="s">
        <v>96</v>
      </c>
      <c r="M10" s="93" t="s">
        <v>96</v>
      </c>
      <c r="N10" s="93" t="s">
        <v>96</v>
      </c>
      <c r="O10" s="93" t="s">
        <v>96</v>
      </c>
      <c r="P10" s="93" t="s">
        <v>96</v>
      </c>
      <c r="Q10" s="93" t="s">
        <v>96</v>
      </c>
      <c r="R10" s="66"/>
      <c r="S10" s="58"/>
      <c r="T10" s="93" t="s">
        <v>96</v>
      </c>
      <c r="U10" s="93" t="s">
        <v>96</v>
      </c>
      <c r="V10" s="93" t="s">
        <v>96</v>
      </c>
      <c r="W10" s="93" t="s">
        <v>96</v>
      </c>
      <c r="X10" s="93" t="s">
        <v>96</v>
      </c>
      <c r="Y10" s="93" t="s">
        <v>96</v>
      </c>
      <c r="Z10" s="93" t="s">
        <v>96</v>
      </c>
      <c r="AA10" s="93" t="s">
        <v>96</v>
      </c>
      <c r="AB10" s="93" t="s">
        <v>96</v>
      </c>
      <c r="AC10" s="93" t="s">
        <v>96</v>
      </c>
      <c r="AD10" s="93" t="s">
        <v>96</v>
      </c>
      <c r="AE10" s="93" t="s">
        <v>96</v>
      </c>
    </row>
    <row r="11" spans="1:31" ht="15.75" customHeight="1">
      <c r="A11" s="57"/>
      <c r="B11" s="76" t="s">
        <v>56</v>
      </c>
      <c r="C11" s="94">
        <f>SUM(D11:F11)</f>
        <v>1</v>
      </c>
      <c r="D11" s="95">
        <v>1</v>
      </c>
      <c r="E11" s="95" t="s">
        <v>205</v>
      </c>
      <c r="F11" s="108" t="s">
        <v>205</v>
      </c>
      <c r="G11" s="108">
        <f>H11+I11</f>
        <v>35</v>
      </c>
      <c r="H11" s="108">
        <v>7</v>
      </c>
      <c r="I11" s="108">
        <v>28</v>
      </c>
      <c r="J11" s="108">
        <f>SUM(K11:N11)</f>
        <v>58</v>
      </c>
      <c r="K11" s="108">
        <v>3</v>
      </c>
      <c r="L11" s="108">
        <v>0</v>
      </c>
      <c r="M11" s="108">
        <v>42</v>
      </c>
      <c r="N11" s="108">
        <v>13</v>
      </c>
      <c r="O11" s="108">
        <f>P11+Q11</f>
        <v>0</v>
      </c>
      <c r="P11" s="108">
        <v>0</v>
      </c>
      <c r="Q11" s="108">
        <v>0</v>
      </c>
      <c r="R11" s="66"/>
      <c r="S11" s="58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5.75" customHeight="1">
      <c r="A12" s="57"/>
      <c r="B12" s="76" t="s">
        <v>57</v>
      </c>
      <c r="C12" s="94">
        <f aca="true" t="shared" si="2" ref="C12:C65">SUM(D12:F12)</f>
        <v>3</v>
      </c>
      <c r="D12" s="95" t="s">
        <v>205</v>
      </c>
      <c r="E12" s="95">
        <v>3</v>
      </c>
      <c r="F12" s="108" t="s">
        <v>205</v>
      </c>
      <c r="G12" s="108">
        <f aca="true" t="shared" si="3" ref="G12:G65">H12+I12</f>
        <v>290</v>
      </c>
      <c r="H12" s="108">
        <v>102</v>
      </c>
      <c r="I12" s="108">
        <v>188</v>
      </c>
      <c r="J12" s="108">
        <f aca="true" t="shared" si="4" ref="J12:J65">SUM(K12:N12)</f>
        <v>183</v>
      </c>
      <c r="K12" s="108">
        <v>18</v>
      </c>
      <c r="L12" s="108">
        <v>24</v>
      </c>
      <c r="M12" s="108">
        <v>65</v>
      </c>
      <c r="N12" s="108">
        <v>76</v>
      </c>
      <c r="O12" s="108">
        <f aca="true" t="shared" si="5" ref="O12:O65">P12+Q12</f>
        <v>11</v>
      </c>
      <c r="P12" s="108">
        <v>8</v>
      </c>
      <c r="Q12" s="108">
        <v>3</v>
      </c>
      <c r="R12" s="280" t="s">
        <v>206</v>
      </c>
      <c r="S12" s="281"/>
      <c r="T12" s="265">
        <f>SUM(T14:T30)</f>
        <v>3</v>
      </c>
      <c r="U12" s="265">
        <f>V12+W12</f>
        <v>290</v>
      </c>
      <c r="V12" s="265">
        <f aca="true" t="shared" si="6" ref="V12:AE12">SUM(V14:V30)</f>
        <v>102</v>
      </c>
      <c r="W12" s="265">
        <f t="shared" si="6"/>
        <v>188</v>
      </c>
      <c r="X12" s="265">
        <f>SUM(Y12:AB12)</f>
        <v>183</v>
      </c>
      <c r="Y12" s="265">
        <f t="shared" si="6"/>
        <v>18</v>
      </c>
      <c r="Z12" s="265">
        <f t="shared" si="6"/>
        <v>24</v>
      </c>
      <c r="AA12" s="265">
        <f t="shared" si="6"/>
        <v>65</v>
      </c>
      <c r="AB12" s="265">
        <f t="shared" si="6"/>
        <v>76</v>
      </c>
      <c r="AC12" s="265">
        <f>AD12+AE12</f>
        <v>11</v>
      </c>
      <c r="AD12" s="265">
        <f t="shared" si="6"/>
        <v>8</v>
      </c>
      <c r="AE12" s="265">
        <f t="shared" si="6"/>
        <v>3</v>
      </c>
    </row>
    <row r="13" spans="1:31" ht="15.75" customHeight="1">
      <c r="A13" s="57"/>
      <c r="B13" s="76" t="s">
        <v>58</v>
      </c>
      <c r="C13" s="94">
        <f t="shared" si="2"/>
        <v>61</v>
      </c>
      <c r="D13" s="95" t="s">
        <v>205</v>
      </c>
      <c r="E13" s="95" t="s">
        <v>205</v>
      </c>
      <c r="F13" s="108">
        <v>61</v>
      </c>
      <c r="G13" s="108">
        <f t="shared" si="3"/>
        <v>16616</v>
      </c>
      <c r="H13" s="108">
        <v>7895</v>
      </c>
      <c r="I13" s="108">
        <v>8721</v>
      </c>
      <c r="J13" s="108">
        <f t="shared" si="4"/>
        <v>2999</v>
      </c>
      <c r="K13" s="108">
        <v>531</v>
      </c>
      <c r="L13" s="108">
        <v>434</v>
      </c>
      <c r="M13" s="108">
        <v>1207</v>
      </c>
      <c r="N13" s="108">
        <v>827</v>
      </c>
      <c r="O13" s="108">
        <f t="shared" si="5"/>
        <v>279</v>
      </c>
      <c r="P13" s="108">
        <v>148</v>
      </c>
      <c r="Q13" s="108">
        <v>131</v>
      </c>
      <c r="R13" s="267"/>
      <c r="S13" s="268" t="s">
        <v>207</v>
      </c>
      <c r="T13" s="265">
        <f>SUM(T14:T18)</f>
        <v>0</v>
      </c>
      <c r="U13" s="265">
        <f aca="true" t="shared" si="7" ref="U13:U62">V13+W13</f>
        <v>0</v>
      </c>
      <c r="V13" s="265">
        <f aca="true" t="shared" si="8" ref="V13:AE13">SUM(V14:V18)</f>
        <v>0</v>
      </c>
      <c r="W13" s="265">
        <f t="shared" si="8"/>
        <v>0</v>
      </c>
      <c r="X13" s="265">
        <f aca="true" t="shared" si="9" ref="X13:X62">SUM(Y13:AB13)</f>
        <v>0</v>
      </c>
      <c r="Y13" s="265">
        <f t="shared" si="8"/>
        <v>0</v>
      </c>
      <c r="Z13" s="265">
        <f t="shared" si="8"/>
        <v>0</v>
      </c>
      <c r="AA13" s="265">
        <f t="shared" si="8"/>
        <v>0</v>
      </c>
      <c r="AB13" s="265">
        <f t="shared" si="8"/>
        <v>0</v>
      </c>
      <c r="AC13" s="265">
        <f aca="true" t="shared" si="10" ref="AC13:AC62">AD13+AE13</f>
        <v>0</v>
      </c>
      <c r="AD13" s="265">
        <f t="shared" si="8"/>
        <v>0</v>
      </c>
      <c r="AE13" s="265">
        <f t="shared" si="8"/>
        <v>0</v>
      </c>
    </row>
    <row r="14" spans="1:31" ht="15.75" customHeight="1">
      <c r="A14" s="57"/>
      <c r="B14" s="59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60" t="s">
        <v>59</v>
      </c>
      <c r="T14" s="95">
        <v>0</v>
      </c>
      <c r="U14" s="108">
        <f t="shared" si="7"/>
        <v>0</v>
      </c>
      <c r="V14" s="108">
        <v>0</v>
      </c>
      <c r="W14" s="108">
        <v>0</v>
      </c>
      <c r="X14" s="108">
        <f t="shared" si="9"/>
        <v>0</v>
      </c>
      <c r="Y14" s="108">
        <v>0</v>
      </c>
      <c r="Z14" s="96">
        <v>0</v>
      </c>
      <c r="AA14" s="96">
        <v>0</v>
      </c>
      <c r="AB14" s="96">
        <v>0</v>
      </c>
      <c r="AC14" s="96">
        <f t="shared" si="10"/>
        <v>0</v>
      </c>
      <c r="AD14" s="96">
        <v>0</v>
      </c>
      <c r="AE14" s="96">
        <v>0</v>
      </c>
    </row>
    <row r="15" spans="1:31" s="79" customFormat="1" ht="15.75" customHeight="1">
      <c r="A15" s="280" t="s">
        <v>200</v>
      </c>
      <c r="B15" s="281"/>
      <c r="C15" s="264">
        <f t="shared" si="2"/>
        <v>65</v>
      </c>
      <c r="D15" s="265">
        <f aca="true" t="shared" si="11" ref="D15:Q15">SUM(D17:D33)</f>
        <v>1</v>
      </c>
      <c r="E15" s="265">
        <f t="shared" si="11"/>
        <v>3</v>
      </c>
      <c r="F15" s="265">
        <f t="shared" si="11"/>
        <v>61</v>
      </c>
      <c r="G15" s="265">
        <f t="shared" si="3"/>
        <v>16941</v>
      </c>
      <c r="H15" s="265">
        <f t="shared" si="11"/>
        <v>8004</v>
      </c>
      <c r="I15" s="265">
        <f t="shared" si="11"/>
        <v>8937</v>
      </c>
      <c r="J15" s="265">
        <f t="shared" si="4"/>
        <v>3240</v>
      </c>
      <c r="K15" s="265">
        <f t="shared" si="11"/>
        <v>552</v>
      </c>
      <c r="L15" s="265">
        <f t="shared" si="11"/>
        <v>458</v>
      </c>
      <c r="M15" s="265">
        <f t="shared" si="11"/>
        <v>1314</v>
      </c>
      <c r="N15" s="265">
        <f t="shared" si="11"/>
        <v>916</v>
      </c>
      <c r="O15" s="265">
        <f t="shared" si="5"/>
        <v>290</v>
      </c>
      <c r="P15" s="265">
        <f t="shared" si="11"/>
        <v>156</v>
      </c>
      <c r="Q15" s="265">
        <f t="shared" si="11"/>
        <v>134</v>
      </c>
      <c r="R15" s="97"/>
      <c r="S15" s="60" t="s">
        <v>60</v>
      </c>
      <c r="T15" s="95">
        <v>0</v>
      </c>
      <c r="U15" s="108">
        <f t="shared" si="7"/>
        <v>0</v>
      </c>
      <c r="V15" s="108">
        <v>0</v>
      </c>
      <c r="W15" s="108">
        <v>0</v>
      </c>
      <c r="X15" s="108">
        <f t="shared" si="9"/>
        <v>0</v>
      </c>
      <c r="Y15" s="108">
        <v>0</v>
      </c>
      <c r="Z15" s="96">
        <v>0</v>
      </c>
      <c r="AA15" s="96">
        <v>0</v>
      </c>
      <c r="AB15" s="96">
        <v>0</v>
      </c>
      <c r="AC15" s="96">
        <f t="shared" si="10"/>
        <v>0</v>
      </c>
      <c r="AD15" s="96">
        <v>0</v>
      </c>
      <c r="AE15" s="96">
        <v>0</v>
      </c>
    </row>
    <row r="16" spans="1:31" s="79" customFormat="1" ht="15.75" customHeight="1">
      <c r="A16" s="267"/>
      <c r="B16" s="268" t="s">
        <v>201</v>
      </c>
      <c r="C16" s="264">
        <f t="shared" si="2"/>
        <v>57</v>
      </c>
      <c r="D16" s="265">
        <f aca="true" t="shared" si="12" ref="D16:Q16">SUM(D17:D21)</f>
        <v>1</v>
      </c>
      <c r="E16" s="265">
        <f t="shared" si="12"/>
        <v>0</v>
      </c>
      <c r="F16" s="265">
        <f t="shared" si="12"/>
        <v>56</v>
      </c>
      <c r="G16" s="265">
        <f t="shared" si="3"/>
        <v>16350</v>
      </c>
      <c r="H16" s="265">
        <f t="shared" si="12"/>
        <v>7775</v>
      </c>
      <c r="I16" s="265">
        <f t="shared" si="12"/>
        <v>8575</v>
      </c>
      <c r="J16" s="265">
        <f t="shared" si="4"/>
        <v>2943</v>
      </c>
      <c r="K16" s="265">
        <f t="shared" si="12"/>
        <v>515</v>
      </c>
      <c r="L16" s="265">
        <f t="shared" si="12"/>
        <v>418</v>
      </c>
      <c r="M16" s="265">
        <f t="shared" si="12"/>
        <v>1205</v>
      </c>
      <c r="N16" s="265">
        <f t="shared" si="12"/>
        <v>805</v>
      </c>
      <c r="O16" s="265">
        <f t="shared" si="5"/>
        <v>271</v>
      </c>
      <c r="P16" s="265">
        <f t="shared" si="12"/>
        <v>144</v>
      </c>
      <c r="Q16" s="265">
        <f t="shared" si="12"/>
        <v>127</v>
      </c>
      <c r="R16" s="97"/>
      <c r="S16" s="60" t="s">
        <v>61</v>
      </c>
      <c r="T16" s="95">
        <v>0</v>
      </c>
      <c r="U16" s="108">
        <f t="shared" si="7"/>
        <v>0</v>
      </c>
      <c r="V16" s="108">
        <v>0</v>
      </c>
      <c r="W16" s="108">
        <v>0</v>
      </c>
      <c r="X16" s="108">
        <f t="shared" si="9"/>
        <v>0</v>
      </c>
      <c r="Y16" s="108">
        <v>0</v>
      </c>
      <c r="Z16" s="96">
        <v>0</v>
      </c>
      <c r="AA16" s="96">
        <v>0</v>
      </c>
      <c r="AB16" s="96">
        <v>0</v>
      </c>
      <c r="AC16" s="96">
        <f t="shared" si="10"/>
        <v>0</v>
      </c>
      <c r="AD16" s="96">
        <v>0</v>
      </c>
      <c r="AE16" s="96">
        <v>0</v>
      </c>
    </row>
    <row r="17" spans="1:31" ht="15.75" customHeight="1">
      <c r="A17" s="80"/>
      <c r="B17" s="60" t="s">
        <v>59</v>
      </c>
      <c r="C17" s="94">
        <f t="shared" si="2"/>
        <v>32</v>
      </c>
      <c r="D17" s="95">
        <v>1</v>
      </c>
      <c r="E17" s="95">
        <v>0</v>
      </c>
      <c r="F17" s="108">
        <v>31</v>
      </c>
      <c r="G17" s="108">
        <f t="shared" si="3"/>
        <v>10575</v>
      </c>
      <c r="H17" s="108">
        <v>5729</v>
      </c>
      <c r="I17" s="108">
        <v>4846</v>
      </c>
      <c r="J17" s="108">
        <f t="shared" si="4"/>
        <v>1812</v>
      </c>
      <c r="K17" s="108">
        <v>355</v>
      </c>
      <c r="L17" s="108">
        <v>204</v>
      </c>
      <c r="M17" s="108">
        <v>760</v>
      </c>
      <c r="N17" s="108">
        <v>493</v>
      </c>
      <c r="O17" s="108">
        <f t="shared" si="5"/>
        <v>185</v>
      </c>
      <c r="P17" s="108">
        <v>106</v>
      </c>
      <c r="Q17" s="108">
        <v>79</v>
      </c>
      <c r="R17" s="97"/>
      <c r="S17" s="60" t="s">
        <v>62</v>
      </c>
      <c r="T17" s="95">
        <v>0</v>
      </c>
      <c r="U17" s="108">
        <f t="shared" si="7"/>
        <v>0</v>
      </c>
      <c r="V17" s="108">
        <v>0</v>
      </c>
      <c r="W17" s="108">
        <v>0</v>
      </c>
      <c r="X17" s="108">
        <f t="shared" si="9"/>
        <v>0</v>
      </c>
      <c r="Y17" s="108">
        <v>0</v>
      </c>
      <c r="Z17" s="96">
        <v>0</v>
      </c>
      <c r="AA17" s="96">
        <v>0</v>
      </c>
      <c r="AB17" s="96">
        <v>0</v>
      </c>
      <c r="AC17" s="96">
        <f t="shared" si="10"/>
        <v>0</v>
      </c>
      <c r="AD17" s="96">
        <v>0</v>
      </c>
      <c r="AE17" s="96">
        <v>0</v>
      </c>
    </row>
    <row r="18" spans="1:31" ht="15.75" customHeight="1">
      <c r="A18" s="80"/>
      <c r="B18" s="60" t="s">
        <v>60</v>
      </c>
      <c r="C18" s="94">
        <f t="shared" si="2"/>
        <v>11</v>
      </c>
      <c r="D18" s="95">
        <v>0</v>
      </c>
      <c r="E18" s="95">
        <v>0</v>
      </c>
      <c r="F18" s="108">
        <v>11</v>
      </c>
      <c r="G18" s="108">
        <f t="shared" si="3"/>
        <v>2537</v>
      </c>
      <c r="H18" s="108">
        <v>619</v>
      </c>
      <c r="I18" s="108">
        <v>1918</v>
      </c>
      <c r="J18" s="108">
        <f t="shared" si="4"/>
        <v>458</v>
      </c>
      <c r="K18" s="108">
        <v>67</v>
      </c>
      <c r="L18" s="108">
        <v>111</v>
      </c>
      <c r="M18" s="108">
        <v>156</v>
      </c>
      <c r="N18" s="108">
        <v>124</v>
      </c>
      <c r="O18" s="108">
        <f t="shared" si="5"/>
        <v>35</v>
      </c>
      <c r="P18" s="108">
        <v>15</v>
      </c>
      <c r="Q18" s="108">
        <v>20</v>
      </c>
      <c r="R18" s="97"/>
      <c r="S18" s="60" t="s">
        <v>63</v>
      </c>
      <c r="T18" s="95">
        <v>0</v>
      </c>
      <c r="U18" s="108">
        <f t="shared" si="7"/>
        <v>0</v>
      </c>
      <c r="V18" s="108">
        <v>0</v>
      </c>
      <c r="W18" s="108">
        <v>0</v>
      </c>
      <c r="X18" s="108">
        <f t="shared" si="9"/>
        <v>0</v>
      </c>
      <c r="Y18" s="108">
        <v>0</v>
      </c>
      <c r="Z18" s="96">
        <v>0</v>
      </c>
      <c r="AA18" s="96">
        <v>0</v>
      </c>
      <c r="AB18" s="96">
        <v>0</v>
      </c>
      <c r="AC18" s="96">
        <f t="shared" si="10"/>
        <v>0</v>
      </c>
      <c r="AD18" s="96">
        <v>0</v>
      </c>
      <c r="AE18" s="96">
        <v>0</v>
      </c>
    </row>
    <row r="19" spans="1:31" ht="15.75" customHeight="1">
      <c r="A19" s="80"/>
      <c r="B19" s="60" t="s">
        <v>61</v>
      </c>
      <c r="C19" s="94">
        <f t="shared" si="2"/>
        <v>6</v>
      </c>
      <c r="D19" s="95">
        <v>0</v>
      </c>
      <c r="E19" s="95">
        <v>0</v>
      </c>
      <c r="F19" s="108">
        <v>6</v>
      </c>
      <c r="G19" s="108">
        <f t="shared" si="3"/>
        <v>1942</v>
      </c>
      <c r="H19" s="108">
        <v>837</v>
      </c>
      <c r="I19" s="108">
        <v>1105</v>
      </c>
      <c r="J19" s="108">
        <f t="shared" si="4"/>
        <v>273</v>
      </c>
      <c r="K19" s="108">
        <v>47</v>
      </c>
      <c r="L19" s="108">
        <v>48</v>
      </c>
      <c r="M19" s="108">
        <v>105</v>
      </c>
      <c r="N19" s="108">
        <v>73</v>
      </c>
      <c r="O19" s="108">
        <f t="shared" si="5"/>
        <v>24</v>
      </c>
      <c r="P19" s="108">
        <v>11</v>
      </c>
      <c r="Q19" s="108">
        <v>13</v>
      </c>
      <c r="R19" s="97"/>
      <c r="S19" s="61" t="s">
        <v>64</v>
      </c>
      <c r="T19" s="95">
        <v>0</v>
      </c>
      <c r="U19" s="108">
        <f t="shared" si="7"/>
        <v>0</v>
      </c>
      <c r="V19" s="108">
        <v>0</v>
      </c>
      <c r="W19" s="108">
        <v>0</v>
      </c>
      <c r="X19" s="108">
        <f t="shared" si="9"/>
        <v>0</v>
      </c>
      <c r="Y19" s="108">
        <v>0</v>
      </c>
      <c r="Z19" s="96">
        <v>0</v>
      </c>
      <c r="AA19" s="96">
        <v>0</v>
      </c>
      <c r="AB19" s="96">
        <v>0</v>
      </c>
      <c r="AC19" s="96">
        <f t="shared" si="10"/>
        <v>0</v>
      </c>
      <c r="AD19" s="96">
        <v>0</v>
      </c>
      <c r="AE19" s="96">
        <v>0</v>
      </c>
    </row>
    <row r="20" spans="1:31" ht="15.75" customHeight="1">
      <c r="A20" s="80"/>
      <c r="B20" s="60" t="s">
        <v>62</v>
      </c>
      <c r="C20" s="94">
        <f t="shared" si="2"/>
        <v>5</v>
      </c>
      <c r="D20" s="95">
        <v>0</v>
      </c>
      <c r="E20" s="95">
        <v>0</v>
      </c>
      <c r="F20" s="108">
        <v>5</v>
      </c>
      <c r="G20" s="108">
        <f t="shared" si="3"/>
        <v>834</v>
      </c>
      <c r="H20" s="108">
        <v>371</v>
      </c>
      <c r="I20" s="108">
        <v>463</v>
      </c>
      <c r="J20" s="108">
        <f t="shared" si="4"/>
        <v>230</v>
      </c>
      <c r="K20" s="108">
        <v>27</v>
      </c>
      <c r="L20" s="108">
        <v>26</v>
      </c>
      <c r="M20" s="108">
        <v>113</v>
      </c>
      <c r="N20" s="108">
        <v>64</v>
      </c>
      <c r="O20" s="108">
        <f t="shared" si="5"/>
        <v>15</v>
      </c>
      <c r="P20" s="108">
        <v>5</v>
      </c>
      <c r="Q20" s="108">
        <v>10</v>
      </c>
      <c r="R20" s="97"/>
      <c r="S20" s="61" t="s">
        <v>146</v>
      </c>
      <c r="T20" s="95">
        <v>0</v>
      </c>
      <c r="U20" s="108">
        <f t="shared" si="7"/>
        <v>0</v>
      </c>
      <c r="V20" s="108">
        <v>0</v>
      </c>
      <c r="W20" s="108">
        <v>0</v>
      </c>
      <c r="X20" s="108">
        <f t="shared" si="9"/>
        <v>0</v>
      </c>
      <c r="Y20" s="108">
        <v>0</v>
      </c>
      <c r="Z20" s="96">
        <v>0</v>
      </c>
      <c r="AA20" s="96">
        <v>0</v>
      </c>
      <c r="AB20" s="96">
        <v>0</v>
      </c>
      <c r="AC20" s="96">
        <f t="shared" si="10"/>
        <v>0</v>
      </c>
      <c r="AD20" s="96">
        <v>0</v>
      </c>
      <c r="AE20" s="96">
        <v>0</v>
      </c>
    </row>
    <row r="21" spans="1:31" ht="15.75" customHeight="1">
      <c r="A21" s="80"/>
      <c r="B21" s="60" t="s">
        <v>63</v>
      </c>
      <c r="C21" s="94">
        <f t="shared" si="2"/>
        <v>3</v>
      </c>
      <c r="D21" s="95">
        <v>0</v>
      </c>
      <c r="E21" s="95">
        <v>0</v>
      </c>
      <c r="F21" s="108">
        <v>3</v>
      </c>
      <c r="G21" s="108">
        <f t="shared" si="3"/>
        <v>462</v>
      </c>
      <c r="H21" s="108">
        <v>219</v>
      </c>
      <c r="I21" s="108">
        <v>243</v>
      </c>
      <c r="J21" s="108">
        <f t="shared" si="4"/>
        <v>170</v>
      </c>
      <c r="K21" s="108">
        <v>19</v>
      </c>
      <c r="L21" s="108">
        <v>29</v>
      </c>
      <c r="M21" s="108">
        <v>71</v>
      </c>
      <c r="N21" s="108">
        <v>51</v>
      </c>
      <c r="O21" s="108">
        <f t="shared" si="5"/>
        <v>12</v>
      </c>
      <c r="P21" s="108">
        <v>7</v>
      </c>
      <c r="Q21" s="108">
        <v>5</v>
      </c>
      <c r="R21" s="97"/>
      <c r="S21" s="61" t="s">
        <v>52</v>
      </c>
      <c r="T21" s="95">
        <v>1</v>
      </c>
      <c r="U21" s="108">
        <f t="shared" si="7"/>
        <v>110</v>
      </c>
      <c r="V21" s="108">
        <v>10</v>
      </c>
      <c r="W21" s="108">
        <v>100</v>
      </c>
      <c r="X21" s="108">
        <f t="shared" si="9"/>
        <v>137</v>
      </c>
      <c r="Y21" s="108">
        <v>0</v>
      </c>
      <c r="Z21" s="96">
        <v>9</v>
      </c>
      <c r="AA21" s="96">
        <v>53</v>
      </c>
      <c r="AB21" s="96">
        <v>75</v>
      </c>
      <c r="AC21" s="96">
        <f t="shared" si="10"/>
        <v>2</v>
      </c>
      <c r="AD21" s="96">
        <v>0</v>
      </c>
      <c r="AE21" s="96">
        <v>2</v>
      </c>
    </row>
    <row r="22" spans="1:31" ht="15.75" customHeight="1">
      <c r="A22" s="80"/>
      <c r="B22" s="61" t="s">
        <v>64</v>
      </c>
      <c r="C22" s="94">
        <f t="shared" si="2"/>
        <v>1</v>
      </c>
      <c r="D22" s="95">
        <v>0</v>
      </c>
      <c r="E22" s="95">
        <v>0</v>
      </c>
      <c r="F22" s="108">
        <v>1</v>
      </c>
      <c r="G22" s="108">
        <f t="shared" si="3"/>
        <v>120</v>
      </c>
      <c r="H22" s="108">
        <v>9</v>
      </c>
      <c r="I22" s="108">
        <v>111</v>
      </c>
      <c r="J22" s="108">
        <f t="shared" si="4"/>
        <v>72</v>
      </c>
      <c r="K22" s="108">
        <v>1</v>
      </c>
      <c r="L22" s="108">
        <v>12</v>
      </c>
      <c r="M22" s="108">
        <v>36</v>
      </c>
      <c r="N22" s="108">
        <v>23</v>
      </c>
      <c r="O22" s="108">
        <f t="shared" si="5"/>
        <v>4</v>
      </c>
      <c r="P22" s="108">
        <v>2</v>
      </c>
      <c r="Q22" s="108">
        <v>2</v>
      </c>
      <c r="R22" s="97"/>
      <c r="S22" s="61" t="s">
        <v>65</v>
      </c>
      <c r="T22" s="95">
        <v>0</v>
      </c>
      <c r="U22" s="108">
        <f t="shared" si="7"/>
        <v>0</v>
      </c>
      <c r="V22" s="108">
        <v>0</v>
      </c>
      <c r="W22" s="108">
        <v>0</v>
      </c>
      <c r="X22" s="108">
        <f t="shared" si="9"/>
        <v>0</v>
      </c>
      <c r="Y22" s="108">
        <v>0</v>
      </c>
      <c r="Z22" s="96">
        <v>0</v>
      </c>
      <c r="AA22" s="96">
        <v>0</v>
      </c>
      <c r="AB22" s="96">
        <v>0</v>
      </c>
      <c r="AC22" s="96">
        <f t="shared" si="10"/>
        <v>0</v>
      </c>
      <c r="AD22" s="96">
        <v>0</v>
      </c>
      <c r="AE22" s="96">
        <v>0</v>
      </c>
    </row>
    <row r="23" spans="1:31" ht="15.75" customHeight="1">
      <c r="A23" s="80"/>
      <c r="B23" s="61" t="s">
        <v>146</v>
      </c>
      <c r="C23" s="94">
        <f t="shared" si="2"/>
        <v>1</v>
      </c>
      <c r="D23" s="95">
        <v>0</v>
      </c>
      <c r="E23" s="95">
        <v>0</v>
      </c>
      <c r="F23" s="108">
        <v>1</v>
      </c>
      <c r="G23" s="108">
        <f t="shared" si="3"/>
        <v>0</v>
      </c>
      <c r="H23" s="108">
        <v>0</v>
      </c>
      <c r="I23" s="108">
        <v>0</v>
      </c>
      <c r="J23" s="108">
        <f t="shared" si="4"/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f t="shared" si="5"/>
        <v>0</v>
      </c>
      <c r="P23" s="108">
        <v>0</v>
      </c>
      <c r="Q23" s="108">
        <v>0</v>
      </c>
      <c r="R23" s="97"/>
      <c r="S23" s="61" t="s">
        <v>66</v>
      </c>
      <c r="T23" s="95">
        <v>2</v>
      </c>
      <c r="U23" s="108">
        <f t="shared" si="7"/>
        <v>180</v>
      </c>
      <c r="V23" s="108">
        <v>92</v>
      </c>
      <c r="W23" s="108">
        <v>88</v>
      </c>
      <c r="X23" s="108">
        <f t="shared" si="9"/>
        <v>46</v>
      </c>
      <c r="Y23" s="108">
        <v>18</v>
      </c>
      <c r="Z23" s="96">
        <v>15</v>
      </c>
      <c r="AA23" s="96">
        <v>12</v>
      </c>
      <c r="AB23" s="96">
        <v>1</v>
      </c>
      <c r="AC23" s="96">
        <f t="shared" si="10"/>
        <v>9</v>
      </c>
      <c r="AD23" s="96">
        <v>8</v>
      </c>
      <c r="AE23" s="96">
        <v>1</v>
      </c>
    </row>
    <row r="24" spans="1:31" ht="15.75" customHeight="1">
      <c r="A24" s="80"/>
      <c r="B24" s="61" t="s">
        <v>52</v>
      </c>
      <c r="C24" s="94">
        <f t="shared" si="2"/>
        <v>2</v>
      </c>
      <c r="D24" s="95">
        <v>0</v>
      </c>
      <c r="E24" s="95">
        <v>1</v>
      </c>
      <c r="F24" s="108">
        <v>1</v>
      </c>
      <c r="G24" s="108">
        <f t="shared" si="3"/>
        <v>110</v>
      </c>
      <c r="H24" s="108">
        <v>10</v>
      </c>
      <c r="I24" s="108">
        <v>100</v>
      </c>
      <c r="J24" s="108">
        <f t="shared" si="4"/>
        <v>137</v>
      </c>
      <c r="K24" s="108">
        <v>0</v>
      </c>
      <c r="L24" s="108">
        <v>9</v>
      </c>
      <c r="M24" s="108">
        <v>53</v>
      </c>
      <c r="N24" s="108">
        <v>75</v>
      </c>
      <c r="O24" s="108">
        <f t="shared" si="5"/>
        <v>2</v>
      </c>
      <c r="P24" s="108">
        <v>0</v>
      </c>
      <c r="Q24" s="108">
        <v>2</v>
      </c>
      <c r="R24" s="97"/>
      <c r="S24" s="61" t="s">
        <v>67</v>
      </c>
      <c r="T24" s="95">
        <v>0</v>
      </c>
      <c r="U24" s="108">
        <f t="shared" si="7"/>
        <v>0</v>
      </c>
      <c r="V24" s="108">
        <v>0</v>
      </c>
      <c r="W24" s="108">
        <v>0</v>
      </c>
      <c r="X24" s="108">
        <f t="shared" si="9"/>
        <v>0</v>
      </c>
      <c r="Y24" s="108">
        <v>0</v>
      </c>
      <c r="Z24" s="96">
        <v>0</v>
      </c>
      <c r="AA24" s="96">
        <v>0</v>
      </c>
      <c r="AB24" s="96">
        <v>0</v>
      </c>
      <c r="AC24" s="96">
        <f t="shared" si="10"/>
        <v>0</v>
      </c>
      <c r="AD24" s="96">
        <v>0</v>
      </c>
      <c r="AE24" s="96">
        <v>0</v>
      </c>
    </row>
    <row r="25" spans="1:31" ht="15.75" customHeight="1">
      <c r="A25" s="80"/>
      <c r="B25" s="61" t="s">
        <v>65</v>
      </c>
      <c r="C25" s="94">
        <f t="shared" si="2"/>
        <v>0</v>
      </c>
      <c r="D25" s="95">
        <v>0</v>
      </c>
      <c r="E25" s="95">
        <v>0</v>
      </c>
      <c r="F25" s="108">
        <v>0</v>
      </c>
      <c r="G25" s="108">
        <f t="shared" si="3"/>
        <v>0</v>
      </c>
      <c r="H25" s="108">
        <v>0</v>
      </c>
      <c r="I25" s="108">
        <v>0</v>
      </c>
      <c r="J25" s="108">
        <f t="shared" si="4"/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f t="shared" si="5"/>
        <v>0</v>
      </c>
      <c r="P25" s="108">
        <v>0</v>
      </c>
      <c r="Q25" s="108">
        <v>0</v>
      </c>
      <c r="R25" s="97"/>
      <c r="S25" s="61" t="s">
        <v>53</v>
      </c>
      <c r="T25" s="95">
        <v>0</v>
      </c>
      <c r="U25" s="108">
        <f t="shared" si="7"/>
        <v>0</v>
      </c>
      <c r="V25" s="108">
        <v>0</v>
      </c>
      <c r="W25" s="108">
        <v>0</v>
      </c>
      <c r="X25" s="108">
        <f t="shared" si="9"/>
        <v>0</v>
      </c>
      <c r="Y25" s="108">
        <v>0</v>
      </c>
      <c r="Z25" s="96">
        <v>0</v>
      </c>
      <c r="AA25" s="96">
        <v>0</v>
      </c>
      <c r="AB25" s="96">
        <v>0</v>
      </c>
      <c r="AC25" s="96">
        <f t="shared" si="10"/>
        <v>0</v>
      </c>
      <c r="AD25" s="96">
        <v>0</v>
      </c>
      <c r="AE25" s="96">
        <v>0</v>
      </c>
    </row>
    <row r="26" spans="1:31" ht="15.75" customHeight="1">
      <c r="A26" s="80"/>
      <c r="B26" s="61" t="s">
        <v>66</v>
      </c>
      <c r="C26" s="94">
        <f t="shared" si="2"/>
        <v>2</v>
      </c>
      <c r="D26" s="95">
        <v>0</v>
      </c>
      <c r="E26" s="95">
        <v>2</v>
      </c>
      <c r="F26" s="108">
        <v>0</v>
      </c>
      <c r="G26" s="108">
        <f t="shared" si="3"/>
        <v>180</v>
      </c>
      <c r="H26" s="108">
        <v>92</v>
      </c>
      <c r="I26" s="108">
        <v>88</v>
      </c>
      <c r="J26" s="108">
        <f t="shared" si="4"/>
        <v>46</v>
      </c>
      <c r="K26" s="108">
        <v>18</v>
      </c>
      <c r="L26" s="108">
        <v>15</v>
      </c>
      <c r="M26" s="108">
        <v>12</v>
      </c>
      <c r="N26" s="108">
        <v>1</v>
      </c>
      <c r="O26" s="108">
        <f t="shared" si="5"/>
        <v>9</v>
      </c>
      <c r="P26" s="108">
        <v>8</v>
      </c>
      <c r="Q26" s="108">
        <v>1</v>
      </c>
      <c r="R26" s="97"/>
      <c r="S26" s="62" t="s">
        <v>68</v>
      </c>
      <c r="T26" s="94">
        <v>0</v>
      </c>
      <c r="U26" s="108">
        <f t="shared" si="7"/>
        <v>0</v>
      </c>
      <c r="V26" s="108">
        <v>0</v>
      </c>
      <c r="W26" s="108">
        <v>0</v>
      </c>
      <c r="X26" s="108">
        <f t="shared" si="9"/>
        <v>0</v>
      </c>
      <c r="Y26" s="108">
        <v>0</v>
      </c>
      <c r="Z26" s="96">
        <v>0</v>
      </c>
      <c r="AA26" s="96">
        <v>0</v>
      </c>
      <c r="AB26" s="96">
        <v>0</v>
      </c>
      <c r="AC26" s="96">
        <f t="shared" si="10"/>
        <v>0</v>
      </c>
      <c r="AD26" s="96">
        <v>0</v>
      </c>
      <c r="AE26" s="96">
        <v>0</v>
      </c>
    </row>
    <row r="27" spans="1:31" ht="15.75" customHeight="1">
      <c r="A27" s="80"/>
      <c r="B27" s="61" t="s">
        <v>67</v>
      </c>
      <c r="C27" s="94">
        <f t="shared" si="2"/>
        <v>0</v>
      </c>
      <c r="D27" s="95">
        <v>0</v>
      </c>
      <c r="E27" s="95">
        <v>0</v>
      </c>
      <c r="F27" s="108">
        <v>0</v>
      </c>
      <c r="G27" s="108">
        <f t="shared" si="3"/>
        <v>0</v>
      </c>
      <c r="H27" s="108">
        <v>0</v>
      </c>
      <c r="I27" s="108">
        <v>0</v>
      </c>
      <c r="J27" s="108">
        <f t="shared" si="4"/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f t="shared" si="5"/>
        <v>0</v>
      </c>
      <c r="P27" s="108">
        <v>0</v>
      </c>
      <c r="Q27" s="108">
        <v>0</v>
      </c>
      <c r="R27" s="97"/>
      <c r="S27" s="62" t="s">
        <v>85</v>
      </c>
      <c r="T27" s="94">
        <v>0</v>
      </c>
      <c r="U27" s="108">
        <f t="shared" si="7"/>
        <v>0</v>
      </c>
      <c r="V27" s="108">
        <v>0</v>
      </c>
      <c r="W27" s="108">
        <v>0</v>
      </c>
      <c r="X27" s="108">
        <f t="shared" si="9"/>
        <v>0</v>
      </c>
      <c r="Y27" s="108">
        <v>0</v>
      </c>
      <c r="Z27" s="96">
        <v>0</v>
      </c>
      <c r="AA27" s="96">
        <v>0</v>
      </c>
      <c r="AB27" s="96">
        <v>0</v>
      </c>
      <c r="AC27" s="96">
        <f t="shared" si="10"/>
        <v>0</v>
      </c>
      <c r="AD27" s="96">
        <v>0</v>
      </c>
      <c r="AE27" s="96">
        <v>0</v>
      </c>
    </row>
    <row r="28" spans="1:31" ht="15.75" customHeight="1">
      <c r="A28" s="80"/>
      <c r="B28" s="61" t="s">
        <v>53</v>
      </c>
      <c r="C28" s="94">
        <f t="shared" si="2"/>
        <v>0</v>
      </c>
      <c r="D28" s="95">
        <v>0</v>
      </c>
      <c r="E28" s="95">
        <v>0</v>
      </c>
      <c r="F28" s="108">
        <v>0</v>
      </c>
      <c r="G28" s="108">
        <f t="shared" si="3"/>
        <v>0</v>
      </c>
      <c r="H28" s="108">
        <v>0</v>
      </c>
      <c r="I28" s="108">
        <v>0</v>
      </c>
      <c r="J28" s="108">
        <f t="shared" si="4"/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f t="shared" si="5"/>
        <v>0</v>
      </c>
      <c r="P28" s="108">
        <v>0</v>
      </c>
      <c r="Q28" s="108">
        <v>0</v>
      </c>
      <c r="R28" s="97"/>
      <c r="S28" s="62" t="s">
        <v>86</v>
      </c>
      <c r="T28" s="94">
        <v>0</v>
      </c>
      <c r="U28" s="108">
        <f t="shared" si="7"/>
        <v>0</v>
      </c>
      <c r="V28" s="108">
        <v>0</v>
      </c>
      <c r="W28" s="108">
        <v>0</v>
      </c>
      <c r="X28" s="108">
        <f t="shared" si="9"/>
        <v>0</v>
      </c>
      <c r="Y28" s="108">
        <v>0</v>
      </c>
      <c r="Z28" s="96">
        <v>0</v>
      </c>
      <c r="AA28" s="96">
        <v>0</v>
      </c>
      <c r="AB28" s="96">
        <v>0</v>
      </c>
      <c r="AC28" s="96">
        <f t="shared" si="10"/>
        <v>0</v>
      </c>
      <c r="AD28" s="96">
        <v>0</v>
      </c>
      <c r="AE28" s="96">
        <v>0</v>
      </c>
    </row>
    <row r="29" spans="1:31" ht="15.75" customHeight="1">
      <c r="A29" s="80"/>
      <c r="B29" s="61" t="s">
        <v>68</v>
      </c>
      <c r="C29" s="94">
        <f t="shared" si="2"/>
        <v>1</v>
      </c>
      <c r="D29" s="95">
        <v>0</v>
      </c>
      <c r="E29" s="95">
        <v>0</v>
      </c>
      <c r="F29" s="108">
        <v>1</v>
      </c>
      <c r="G29" s="108">
        <f t="shared" si="3"/>
        <v>176</v>
      </c>
      <c r="H29" s="108">
        <v>118</v>
      </c>
      <c r="I29" s="108">
        <v>58</v>
      </c>
      <c r="J29" s="108">
        <f t="shared" si="4"/>
        <v>39</v>
      </c>
      <c r="K29" s="108">
        <v>18</v>
      </c>
      <c r="L29" s="108">
        <v>1</v>
      </c>
      <c r="M29" s="108">
        <v>8</v>
      </c>
      <c r="N29" s="108">
        <v>12</v>
      </c>
      <c r="O29" s="108">
        <f t="shared" si="5"/>
        <v>3</v>
      </c>
      <c r="P29" s="108">
        <v>1</v>
      </c>
      <c r="Q29" s="108">
        <v>2</v>
      </c>
      <c r="R29" s="97"/>
      <c r="S29" s="62" t="s">
        <v>92</v>
      </c>
      <c r="T29" s="94">
        <v>0</v>
      </c>
      <c r="U29" s="108">
        <f t="shared" si="7"/>
        <v>0</v>
      </c>
      <c r="V29" s="108">
        <v>0</v>
      </c>
      <c r="W29" s="108">
        <v>0</v>
      </c>
      <c r="X29" s="108">
        <f t="shared" si="9"/>
        <v>0</v>
      </c>
      <c r="Y29" s="108">
        <v>0</v>
      </c>
      <c r="Z29" s="96">
        <v>0</v>
      </c>
      <c r="AA29" s="96">
        <v>0</v>
      </c>
      <c r="AB29" s="96">
        <v>0</v>
      </c>
      <c r="AC29" s="96">
        <f t="shared" si="10"/>
        <v>0</v>
      </c>
      <c r="AD29" s="96">
        <v>0</v>
      </c>
      <c r="AE29" s="96">
        <v>0</v>
      </c>
    </row>
    <row r="30" spans="1:31" ht="15.75" customHeight="1">
      <c r="A30" s="80"/>
      <c r="B30" s="62" t="s">
        <v>85</v>
      </c>
      <c r="C30" s="94">
        <f t="shared" si="2"/>
        <v>1</v>
      </c>
      <c r="D30" s="95">
        <v>0</v>
      </c>
      <c r="E30" s="95">
        <v>0</v>
      </c>
      <c r="F30" s="108">
        <v>1</v>
      </c>
      <c r="G30" s="108">
        <f t="shared" si="3"/>
        <v>5</v>
      </c>
      <c r="H30" s="108">
        <v>0</v>
      </c>
      <c r="I30" s="108">
        <v>5</v>
      </c>
      <c r="J30" s="108">
        <f t="shared" si="4"/>
        <v>3</v>
      </c>
      <c r="K30" s="108">
        <v>0</v>
      </c>
      <c r="L30" s="108">
        <v>3</v>
      </c>
      <c r="M30" s="108">
        <v>0</v>
      </c>
      <c r="N30" s="108">
        <v>0</v>
      </c>
      <c r="O30" s="108">
        <f t="shared" si="5"/>
        <v>1</v>
      </c>
      <c r="P30" s="108">
        <v>1</v>
      </c>
      <c r="Q30" s="108">
        <v>0</v>
      </c>
      <c r="R30" s="97"/>
      <c r="S30" s="62" t="s">
        <v>167</v>
      </c>
      <c r="T30" s="94">
        <v>0</v>
      </c>
      <c r="U30" s="108">
        <f t="shared" si="7"/>
        <v>0</v>
      </c>
      <c r="V30" s="108">
        <v>0</v>
      </c>
      <c r="W30" s="108">
        <v>0</v>
      </c>
      <c r="X30" s="108">
        <f t="shared" si="9"/>
        <v>0</v>
      </c>
      <c r="Y30" s="108">
        <v>0</v>
      </c>
      <c r="Z30" s="96">
        <v>0</v>
      </c>
      <c r="AA30" s="96">
        <v>0</v>
      </c>
      <c r="AB30" s="96">
        <v>0</v>
      </c>
      <c r="AC30" s="96">
        <f t="shared" si="10"/>
        <v>0</v>
      </c>
      <c r="AD30" s="96">
        <v>0</v>
      </c>
      <c r="AE30" s="96">
        <v>0</v>
      </c>
    </row>
    <row r="31" spans="1:31" ht="15.75" customHeight="1">
      <c r="A31" s="80"/>
      <c r="B31" s="62" t="s">
        <v>86</v>
      </c>
      <c r="C31" s="94">
        <f t="shared" si="2"/>
        <v>0</v>
      </c>
      <c r="D31" s="95">
        <v>0</v>
      </c>
      <c r="E31" s="95">
        <v>0</v>
      </c>
      <c r="F31" s="108">
        <v>0</v>
      </c>
      <c r="G31" s="108">
        <f t="shared" si="3"/>
        <v>0</v>
      </c>
      <c r="H31" s="108">
        <v>0</v>
      </c>
      <c r="I31" s="108">
        <v>0</v>
      </c>
      <c r="J31" s="108">
        <f t="shared" si="4"/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f t="shared" si="5"/>
        <v>0</v>
      </c>
      <c r="P31" s="108">
        <v>0</v>
      </c>
      <c r="Q31" s="108">
        <v>0</v>
      </c>
      <c r="R31" s="282" t="s">
        <v>190</v>
      </c>
      <c r="S31" s="282"/>
      <c r="T31" s="264">
        <f>SUM(T32:T33)</f>
        <v>0</v>
      </c>
      <c r="U31" s="269">
        <f t="shared" si="7"/>
        <v>0</v>
      </c>
      <c r="V31" s="265">
        <f aca="true" t="shared" si="13" ref="V31:AE31">SUM(V32:V33)</f>
        <v>0</v>
      </c>
      <c r="W31" s="265">
        <f t="shared" si="13"/>
        <v>0</v>
      </c>
      <c r="X31" s="269">
        <f t="shared" si="9"/>
        <v>0</v>
      </c>
      <c r="Y31" s="265">
        <f t="shared" si="13"/>
        <v>0</v>
      </c>
      <c r="Z31" s="265">
        <f t="shared" si="13"/>
        <v>0</v>
      </c>
      <c r="AA31" s="265">
        <f t="shared" si="13"/>
        <v>0</v>
      </c>
      <c r="AB31" s="265">
        <f t="shared" si="13"/>
        <v>0</v>
      </c>
      <c r="AC31" s="270">
        <f t="shared" si="10"/>
        <v>0</v>
      </c>
      <c r="AD31" s="265">
        <f t="shared" si="13"/>
        <v>0</v>
      </c>
      <c r="AE31" s="265">
        <f t="shared" si="13"/>
        <v>0</v>
      </c>
    </row>
    <row r="32" spans="1:31" ht="15.75" customHeight="1">
      <c r="A32" s="80"/>
      <c r="B32" s="62" t="s">
        <v>92</v>
      </c>
      <c r="C32" s="94">
        <f t="shared" si="2"/>
        <v>0</v>
      </c>
      <c r="D32" s="95">
        <v>0</v>
      </c>
      <c r="E32" s="95">
        <v>0</v>
      </c>
      <c r="F32" s="108">
        <v>0</v>
      </c>
      <c r="G32" s="108">
        <f t="shared" si="3"/>
        <v>0</v>
      </c>
      <c r="H32" s="108">
        <v>0</v>
      </c>
      <c r="I32" s="108">
        <v>0</v>
      </c>
      <c r="J32" s="108">
        <f t="shared" si="4"/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f t="shared" si="5"/>
        <v>0</v>
      </c>
      <c r="P32" s="108">
        <v>0</v>
      </c>
      <c r="Q32" s="108">
        <v>0</v>
      </c>
      <c r="R32" s="97"/>
      <c r="S32" s="62" t="s">
        <v>69</v>
      </c>
      <c r="T32" s="94">
        <v>0</v>
      </c>
      <c r="U32" s="108">
        <f t="shared" si="7"/>
        <v>0</v>
      </c>
      <c r="V32" s="108">
        <v>0</v>
      </c>
      <c r="W32" s="108">
        <v>0</v>
      </c>
      <c r="X32" s="108">
        <f t="shared" si="9"/>
        <v>0</v>
      </c>
      <c r="Y32" s="108">
        <v>0</v>
      </c>
      <c r="Z32" s="96">
        <v>0</v>
      </c>
      <c r="AA32" s="96">
        <v>0</v>
      </c>
      <c r="AB32" s="96">
        <v>0</v>
      </c>
      <c r="AC32" s="96">
        <f t="shared" si="10"/>
        <v>0</v>
      </c>
      <c r="AD32" s="96">
        <v>0</v>
      </c>
      <c r="AE32" s="96">
        <v>0</v>
      </c>
    </row>
    <row r="33" spans="1:31" ht="15.75" customHeight="1">
      <c r="A33" s="80"/>
      <c r="B33" s="62" t="s">
        <v>167</v>
      </c>
      <c r="C33" s="94">
        <f t="shared" si="2"/>
        <v>0</v>
      </c>
      <c r="D33" s="95">
        <v>0</v>
      </c>
      <c r="E33" s="95">
        <v>0</v>
      </c>
      <c r="F33" s="108">
        <v>0</v>
      </c>
      <c r="G33" s="108">
        <f t="shared" si="3"/>
        <v>0</v>
      </c>
      <c r="H33" s="108">
        <v>0</v>
      </c>
      <c r="I33" s="108">
        <v>0</v>
      </c>
      <c r="J33" s="108">
        <f t="shared" si="4"/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f t="shared" si="5"/>
        <v>0</v>
      </c>
      <c r="P33" s="108">
        <v>0</v>
      </c>
      <c r="Q33" s="108">
        <v>0</v>
      </c>
      <c r="R33" s="97"/>
      <c r="S33" s="61" t="s">
        <v>54</v>
      </c>
      <c r="T33" s="95">
        <v>0</v>
      </c>
      <c r="U33" s="108">
        <f t="shared" si="7"/>
        <v>0</v>
      </c>
      <c r="V33" s="108">
        <v>0</v>
      </c>
      <c r="W33" s="108">
        <v>0</v>
      </c>
      <c r="X33" s="108">
        <f t="shared" si="9"/>
        <v>0</v>
      </c>
      <c r="Y33" s="108">
        <v>0</v>
      </c>
      <c r="Z33" s="96">
        <v>0</v>
      </c>
      <c r="AA33" s="96">
        <v>0</v>
      </c>
      <c r="AB33" s="96">
        <v>0</v>
      </c>
      <c r="AC33" s="96">
        <f t="shared" si="10"/>
        <v>0</v>
      </c>
      <c r="AD33" s="96">
        <v>0</v>
      </c>
      <c r="AE33" s="96">
        <v>0</v>
      </c>
    </row>
    <row r="34" spans="1:31" s="79" customFormat="1" ht="15.75" customHeight="1">
      <c r="A34" s="282" t="s">
        <v>202</v>
      </c>
      <c r="B34" s="283"/>
      <c r="C34" s="264">
        <f t="shared" si="2"/>
        <v>0</v>
      </c>
      <c r="D34" s="265">
        <f aca="true" t="shared" si="14" ref="D34:Q34">SUM(D35:D36)</f>
        <v>0</v>
      </c>
      <c r="E34" s="265">
        <f t="shared" si="14"/>
        <v>0</v>
      </c>
      <c r="F34" s="265">
        <f t="shared" si="14"/>
        <v>0</v>
      </c>
      <c r="G34" s="269">
        <f t="shared" si="3"/>
        <v>0</v>
      </c>
      <c r="H34" s="265">
        <f t="shared" si="14"/>
        <v>0</v>
      </c>
      <c r="I34" s="265">
        <f t="shared" si="14"/>
        <v>0</v>
      </c>
      <c r="J34" s="269">
        <f t="shared" si="4"/>
        <v>0</v>
      </c>
      <c r="K34" s="265">
        <f t="shared" si="14"/>
        <v>0</v>
      </c>
      <c r="L34" s="265">
        <f t="shared" si="14"/>
        <v>0</v>
      </c>
      <c r="M34" s="265">
        <f t="shared" si="14"/>
        <v>0</v>
      </c>
      <c r="N34" s="265">
        <f t="shared" si="14"/>
        <v>0</v>
      </c>
      <c r="O34" s="269">
        <f t="shared" si="5"/>
        <v>0</v>
      </c>
      <c r="P34" s="265">
        <f t="shared" si="14"/>
        <v>0</v>
      </c>
      <c r="Q34" s="265">
        <f t="shared" si="14"/>
        <v>0</v>
      </c>
      <c r="R34" s="280" t="s">
        <v>191</v>
      </c>
      <c r="S34" s="288"/>
      <c r="T34" s="265">
        <f>SUM(T35:T38)</f>
        <v>0</v>
      </c>
      <c r="U34" s="269">
        <f t="shared" si="7"/>
        <v>0</v>
      </c>
      <c r="V34" s="265">
        <f aca="true" t="shared" si="15" ref="V34:AE34">SUM(V35:V38)</f>
        <v>0</v>
      </c>
      <c r="W34" s="265">
        <f t="shared" si="15"/>
        <v>0</v>
      </c>
      <c r="X34" s="269">
        <f t="shared" si="9"/>
        <v>0</v>
      </c>
      <c r="Y34" s="265">
        <f t="shared" si="15"/>
        <v>0</v>
      </c>
      <c r="Z34" s="265">
        <f t="shared" si="15"/>
        <v>0</v>
      </c>
      <c r="AA34" s="265">
        <f t="shared" si="15"/>
        <v>0</v>
      </c>
      <c r="AB34" s="265">
        <f t="shared" si="15"/>
        <v>0</v>
      </c>
      <c r="AC34" s="270">
        <f t="shared" si="10"/>
        <v>0</v>
      </c>
      <c r="AD34" s="265">
        <f t="shared" si="15"/>
        <v>0</v>
      </c>
      <c r="AE34" s="265">
        <f t="shared" si="15"/>
        <v>0</v>
      </c>
    </row>
    <row r="35" spans="1:31" ht="15.75" customHeight="1">
      <c r="A35" s="80"/>
      <c r="B35" s="61" t="s">
        <v>69</v>
      </c>
      <c r="C35" s="94">
        <f t="shared" si="2"/>
        <v>0</v>
      </c>
      <c r="D35" s="95">
        <v>0</v>
      </c>
      <c r="E35" s="95">
        <v>0</v>
      </c>
      <c r="F35" s="108">
        <v>0</v>
      </c>
      <c r="G35" s="108">
        <f t="shared" si="3"/>
        <v>0</v>
      </c>
      <c r="H35" s="108">
        <v>0</v>
      </c>
      <c r="I35" s="108">
        <v>0</v>
      </c>
      <c r="J35" s="108">
        <f t="shared" si="4"/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f t="shared" si="5"/>
        <v>0</v>
      </c>
      <c r="P35" s="108">
        <v>0</v>
      </c>
      <c r="Q35" s="108">
        <v>0</v>
      </c>
      <c r="R35" s="97"/>
      <c r="S35" s="61" t="s">
        <v>95</v>
      </c>
      <c r="T35" s="95">
        <v>0</v>
      </c>
      <c r="U35" s="108">
        <f t="shared" si="7"/>
        <v>0</v>
      </c>
      <c r="V35" s="108">
        <v>0</v>
      </c>
      <c r="W35" s="108">
        <v>0</v>
      </c>
      <c r="X35" s="108">
        <f t="shared" si="9"/>
        <v>0</v>
      </c>
      <c r="Y35" s="108">
        <v>0</v>
      </c>
      <c r="Z35" s="96">
        <v>0</v>
      </c>
      <c r="AA35" s="96">
        <v>0</v>
      </c>
      <c r="AB35" s="96">
        <v>0</v>
      </c>
      <c r="AC35" s="96">
        <f t="shared" si="10"/>
        <v>0</v>
      </c>
      <c r="AD35" s="96">
        <v>0</v>
      </c>
      <c r="AE35" s="96">
        <v>0</v>
      </c>
    </row>
    <row r="36" spans="1:31" ht="15.75" customHeight="1">
      <c r="A36" s="80"/>
      <c r="B36" s="61" t="s">
        <v>54</v>
      </c>
      <c r="C36" s="94">
        <f t="shared" si="2"/>
        <v>0</v>
      </c>
      <c r="D36" s="95">
        <v>0</v>
      </c>
      <c r="E36" s="95">
        <v>0</v>
      </c>
      <c r="F36" s="108">
        <v>0</v>
      </c>
      <c r="G36" s="108">
        <f t="shared" si="3"/>
        <v>0</v>
      </c>
      <c r="H36" s="108">
        <v>0</v>
      </c>
      <c r="I36" s="108">
        <v>0</v>
      </c>
      <c r="J36" s="108">
        <f t="shared" si="4"/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f t="shared" si="5"/>
        <v>0</v>
      </c>
      <c r="P36" s="108">
        <v>0</v>
      </c>
      <c r="Q36" s="108">
        <v>0</v>
      </c>
      <c r="R36" s="97"/>
      <c r="S36" s="61" t="s">
        <v>93</v>
      </c>
      <c r="T36" s="95">
        <v>0</v>
      </c>
      <c r="U36" s="108">
        <f t="shared" si="7"/>
        <v>0</v>
      </c>
      <c r="V36" s="108">
        <v>0</v>
      </c>
      <c r="W36" s="108">
        <v>0</v>
      </c>
      <c r="X36" s="108">
        <f t="shared" si="9"/>
        <v>0</v>
      </c>
      <c r="Y36" s="108">
        <v>0</v>
      </c>
      <c r="Z36" s="96">
        <v>0</v>
      </c>
      <c r="AA36" s="96">
        <v>0</v>
      </c>
      <c r="AB36" s="96">
        <v>0</v>
      </c>
      <c r="AC36" s="96">
        <f t="shared" si="10"/>
        <v>0</v>
      </c>
      <c r="AD36" s="96">
        <v>0</v>
      </c>
      <c r="AE36" s="96">
        <v>0</v>
      </c>
    </row>
    <row r="37" spans="1:31" s="79" customFormat="1" ht="15.75" customHeight="1">
      <c r="A37" s="280" t="s">
        <v>191</v>
      </c>
      <c r="B37" s="288"/>
      <c r="C37" s="264">
        <f t="shared" si="2"/>
        <v>0</v>
      </c>
      <c r="D37" s="265">
        <f aca="true" t="shared" si="16" ref="D37:Q37">SUM(D38:D41)</f>
        <v>0</v>
      </c>
      <c r="E37" s="265">
        <f t="shared" si="16"/>
        <v>0</v>
      </c>
      <c r="F37" s="265">
        <f t="shared" si="16"/>
        <v>0</v>
      </c>
      <c r="G37" s="269">
        <f t="shared" si="3"/>
        <v>0</v>
      </c>
      <c r="H37" s="265">
        <f t="shared" si="16"/>
        <v>0</v>
      </c>
      <c r="I37" s="265">
        <f t="shared" si="16"/>
        <v>0</v>
      </c>
      <c r="J37" s="269">
        <f t="shared" si="4"/>
        <v>0</v>
      </c>
      <c r="K37" s="265">
        <f t="shared" si="16"/>
        <v>0</v>
      </c>
      <c r="L37" s="265">
        <f t="shared" si="16"/>
        <v>0</v>
      </c>
      <c r="M37" s="265">
        <f t="shared" si="16"/>
        <v>0</v>
      </c>
      <c r="N37" s="265">
        <f t="shared" si="16"/>
        <v>0</v>
      </c>
      <c r="O37" s="269">
        <f t="shared" si="5"/>
        <v>0</v>
      </c>
      <c r="P37" s="265">
        <f t="shared" si="16"/>
        <v>0</v>
      </c>
      <c r="Q37" s="265">
        <f t="shared" si="16"/>
        <v>0</v>
      </c>
      <c r="R37" s="97"/>
      <c r="S37" s="61" t="s">
        <v>87</v>
      </c>
      <c r="T37" s="95">
        <v>0</v>
      </c>
      <c r="U37" s="108">
        <f t="shared" si="7"/>
        <v>0</v>
      </c>
      <c r="V37" s="108">
        <v>0</v>
      </c>
      <c r="W37" s="108">
        <v>0</v>
      </c>
      <c r="X37" s="108">
        <f t="shared" si="9"/>
        <v>0</v>
      </c>
      <c r="Y37" s="108">
        <v>0</v>
      </c>
      <c r="Z37" s="96">
        <v>0</v>
      </c>
      <c r="AA37" s="96">
        <v>0</v>
      </c>
      <c r="AB37" s="96">
        <v>0</v>
      </c>
      <c r="AC37" s="96">
        <f t="shared" si="10"/>
        <v>0</v>
      </c>
      <c r="AD37" s="96">
        <v>0</v>
      </c>
      <c r="AE37" s="96">
        <v>0</v>
      </c>
    </row>
    <row r="38" spans="1:31" ht="15.75" customHeight="1">
      <c r="A38" s="80"/>
      <c r="B38" s="61" t="s">
        <v>95</v>
      </c>
      <c r="C38" s="94">
        <f t="shared" si="2"/>
        <v>0</v>
      </c>
      <c r="D38" s="95">
        <v>0</v>
      </c>
      <c r="E38" s="95">
        <v>0</v>
      </c>
      <c r="F38" s="108">
        <v>0</v>
      </c>
      <c r="G38" s="108">
        <f t="shared" si="3"/>
        <v>0</v>
      </c>
      <c r="H38" s="108">
        <v>0</v>
      </c>
      <c r="I38" s="108">
        <v>0</v>
      </c>
      <c r="J38" s="108">
        <f t="shared" si="4"/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f t="shared" si="5"/>
        <v>0</v>
      </c>
      <c r="P38" s="108">
        <v>0</v>
      </c>
      <c r="Q38" s="108">
        <v>0</v>
      </c>
      <c r="R38" s="97"/>
      <c r="S38" s="61" t="s">
        <v>94</v>
      </c>
      <c r="T38" s="95">
        <v>0</v>
      </c>
      <c r="U38" s="108">
        <f t="shared" si="7"/>
        <v>0</v>
      </c>
      <c r="V38" s="108">
        <v>0</v>
      </c>
      <c r="W38" s="108">
        <v>0</v>
      </c>
      <c r="X38" s="108">
        <f t="shared" si="9"/>
        <v>0</v>
      </c>
      <c r="Y38" s="108">
        <v>0</v>
      </c>
      <c r="Z38" s="96">
        <v>0</v>
      </c>
      <c r="AA38" s="96">
        <v>0</v>
      </c>
      <c r="AB38" s="96">
        <v>0</v>
      </c>
      <c r="AC38" s="96">
        <f t="shared" si="10"/>
        <v>0</v>
      </c>
      <c r="AD38" s="96">
        <v>0</v>
      </c>
      <c r="AE38" s="96">
        <v>0</v>
      </c>
    </row>
    <row r="39" spans="1:31" ht="15.75" customHeight="1">
      <c r="A39" s="80"/>
      <c r="B39" s="61" t="s">
        <v>93</v>
      </c>
      <c r="C39" s="94">
        <f t="shared" si="2"/>
        <v>0</v>
      </c>
      <c r="D39" s="95">
        <v>0</v>
      </c>
      <c r="E39" s="95">
        <v>0</v>
      </c>
      <c r="F39" s="108">
        <v>0</v>
      </c>
      <c r="G39" s="108">
        <f t="shared" si="3"/>
        <v>0</v>
      </c>
      <c r="H39" s="108">
        <v>0</v>
      </c>
      <c r="I39" s="108">
        <v>0</v>
      </c>
      <c r="J39" s="108">
        <f t="shared" si="4"/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f t="shared" si="5"/>
        <v>0</v>
      </c>
      <c r="P39" s="108">
        <v>0</v>
      </c>
      <c r="Q39" s="108">
        <v>0</v>
      </c>
      <c r="R39" s="280" t="s">
        <v>192</v>
      </c>
      <c r="S39" s="288"/>
      <c r="T39" s="265">
        <f>T40</f>
        <v>0</v>
      </c>
      <c r="U39" s="269">
        <f t="shared" si="7"/>
        <v>0</v>
      </c>
      <c r="V39" s="265">
        <f aca="true" t="shared" si="17" ref="V39:AE39">V40</f>
        <v>0</v>
      </c>
      <c r="W39" s="265">
        <f t="shared" si="17"/>
        <v>0</v>
      </c>
      <c r="X39" s="269">
        <f t="shared" si="9"/>
        <v>0</v>
      </c>
      <c r="Y39" s="265">
        <f t="shared" si="17"/>
        <v>0</v>
      </c>
      <c r="Z39" s="265">
        <f t="shared" si="17"/>
        <v>0</v>
      </c>
      <c r="AA39" s="265">
        <f t="shared" si="17"/>
        <v>0</v>
      </c>
      <c r="AB39" s="265">
        <f t="shared" si="17"/>
        <v>0</v>
      </c>
      <c r="AC39" s="270">
        <f t="shared" si="10"/>
        <v>0</v>
      </c>
      <c r="AD39" s="265">
        <f t="shared" si="17"/>
        <v>0</v>
      </c>
      <c r="AE39" s="265">
        <f t="shared" si="17"/>
        <v>0</v>
      </c>
    </row>
    <row r="40" spans="1:31" ht="15.75" customHeight="1">
      <c r="A40" s="80"/>
      <c r="B40" s="61" t="s">
        <v>87</v>
      </c>
      <c r="C40" s="94">
        <f t="shared" si="2"/>
        <v>0</v>
      </c>
      <c r="D40" s="95">
        <v>0</v>
      </c>
      <c r="E40" s="95">
        <v>0</v>
      </c>
      <c r="F40" s="108">
        <v>0</v>
      </c>
      <c r="G40" s="108">
        <f t="shared" si="3"/>
        <v>0</v>
      </c>
      <c r="H40" s="108">
        <v>0</v>
      </c>
      <c r="I40" s="108">
        <v>0</v>
      </c>
      <c r="J40" s="108">
        <f t="shared" si="4"/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f t="shared" si="5"/>
        <v>0</v>
      </c>
      <c r="P40" s="108">
        <v>0</v>
      </c>
      <c r="Q40" s="108">
        <v>0</v>
      </c>
      <c r="R40" s="97"/>
      <c r="S40" s="61" t="s">
        <v>70</v>
      </c>
      <c r="T40" s="95">
        <v>0</v>
      </c>
      <c r="U40" s="108">
        <f t="shared" si="7"/>
        <v>0</v>
      </c>
      <c r="V40" s="108">
        <v>0</v>
      </c>
      <c r="W40" s="108">
        <v>0</v>
      </c>
      <c r="X40" s="108">
        <f t="shared" si="9"/>
        <v>0</v>
      </c>
      <c r="Y40" s="108">
        <v>0</v>
      </c>
      <c r="Z40" s="96">
        <v>0</v>
      </c>
      <c r="AA40" s="96">
        <v>0</v>
      </c>
      <c r="AB40" s="96">
        <v>0</v>
      </c>
      <c r="AC40" s="96">
        <f t="shared" si="10"/>
        <v>0</v>
      </c>
      <c r="AD40" s="96">
        <v>0</v>
      </c>
      <c r="AE40" s="96">
        <v>0</v>
      </c>
    </row>
    <row r="41" spans="1:31" ht="15.75" customHeight="1">
      <c r="A41" s="80"/>
      <c r="B41" s="61" t="s">
        <v>94</v>
      </c>
      <c r="C41" s="94">
        <f t="shared" si="2"/>
        <v>0</v>
      </c>
      <c r="D41" s="95">
        <v>0</v>
      </c>
      <c r="E41" s="95">
        <v>0</v>
      </c>
      <c r="F41" s="108">
        <v>0</v>
      </c>
      <c r="G41" s="108">
        <f t="shared" si="3"/>
        <v>0</v>
      </c>
      <c r="H41" s="108">
        <v>0</v>
      </c>
      <c r="I41" s="108">
        <v>0</v>
      </c>
      <c r="J41" s="108">
        <f t="shared" si="4"/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f t="shared" si="5"/>
        <v>0</v>
      </c>
      <c r="P41" s="108">
        <v>0</v>
      </c>
      <c r="Q41" s="108">
        <v>0</v>
      </c>
      <c r="R41" s="280" t="s">
        <v>193</v>
      </c>
      <c r="S41" s="288"/>
      <c r="T41" s="265">
        <f>SUM(T42:T43)</f>
        <v>0</v>
      </c>
      <c r="U41" s="269">
        <f t="shared" si="7"/>
        <v>0</v>
      </c>
      <c r="V41" s="265">
        <f aca="true" t="shared" si="18" ref="V41:AE41">SUM(V42:V43)</f>
        <v>0</v>
      </c>
      <c r="W41" s="265">
        <f t="shared" si="18"/>
        <v>0</v>
      </c>
      <c r="X41" s="269">
        <f t="shared" si="9"/>
        <v>0</v>
      </c>
      <c r="Y41" s="265">
        <f t="shared" si="18"/>
        <v>0</v>
      </c>
      <c r="Z41" s="265">
        <f t="shared" si="18"/>
        <v>0</v>
      </c>
      <c r="AA41" s="265">
        <f t="shared" si="18"/>
        <v>0</v>
      </c>
      <c r="AB41" s="265">
        <f t="shared" si="18"/>
        <v>0</v>
      </c>
      <c r="AC41" s="270">
        <f t="shared" si="10"/>
        <v>0</v>
      </c>
      <c r="AD41" s="265">
        <f t="shared" si="18"/>
        <v>0</v>
      </c>
      <c r="AE41" s="265">
        <f t="shared" si="18"/>
        <v>0</v>
      </c>
    </row>
    <row r="42" spans="1:31" s="79" customFormat="1" ht="15.75" customHeight="1">
      <c r="A42" s="280" t="s">
        <v>192</v>
      </c>
      <c r="B42" s="288"/>
      <c r="C42" s="264">
        <f t="shared" si="2"/>
        <v>0</v>
      </c>
      <c r="D42" s="265">
        <f aca="true" t="shared" si="19" ref="D42:Q42">D43</f>
        <v>0</v>
      </c>
      <c r="E42" s="265">
        <f t="shared" si="19"/>
        <v>0</v>
      </c>
      <c r="F42" s="265">
        <f t="shared" si="19"/>
        <v>0</v>
      </c>
      <c r="G42" s="269">
        <f t="shared" si="3"/>
        <v>0</v>
      </c>
      <c r="H42" s="265">
        <f t="shared" si="19"/>
        <v>0</v>
      </c>
      <c r="I42" s="265">
        <f t="shared" si="19"/>
        <v>0</v>
      </c>
      <c r="J42" s="269">
        <f t="shared" si="4"/>
        <v>0</v>
      </c>
      <c r="K42" s="265">
        <f t="shared" si="19"/>
        <v>0</v>
      </c>
      <c r="L42" s="265">
        <f t="shared" si="19"/>
        <v>0</v>
      </c>
      <c r="M42" s="265">
        <f t="shared" si="19"/>
        <v>0</v>
      </c>
      <c r="N42" s="265">
        <f t="shared" si="19"/>
        <v>0</v>
      </c>
      <c r="O42" s="269">
        <f t="shared" si="5"/>
        <v>0</v>
      </c>
      <c r="P42" s="265">
        <f t="shared" si="19"/>
        <v>0</v>
      </c>
      <c r="Q42" s="265">
        <f t="shared" si="19"/>
        <v>0</v>
      </c>
      <c r="R42" s="97"/>
      <c r="S42" s="61" t="s">
        <v>71</v>
      </c>
      <c r="T42" s="95">
        <v>0</v>
      </c>
      <c r="U42" s="108">
        <f t="shared" si="7"/>
        <v>0</v>
      </c>
      <c r="V42" s="108">
        <v>0</v>
      </c>
      <c r="W42" s="108">
        <v>0</v>
      </c>
      <c r="X42" s="108">
        <f t="shared" si="9"/>
        <v>0</v>
      </c>
      <c r="Y42" s="108">
        <v>0</v>
      </c>
      <c r="Z42" s="96">
        <v>0</v>
      </c>
      <c r="AA42" s="96">
        <v>0</v>
      </c>
      <c r="AB42" s="96">
        <v>0</v>
      </c>
      <c r="AC42" s="96">
        <f t="shared" si="10"/>
        <v>0</v>
      </c>
      <c r="AD42" s="96">
        <v>0</v>
      </c>
      <c r="AE42" s="96">
        <v>0</v>
      </c>
    </row>
    <row r="43" spans="1:31" ht="15.75" customHeight="1">
      <c r="A43" s="80"/>
      <c r="B43" s="61" t="s">
        <v>70</v>
      </c>
      <c r="C43" s="94">
        <f t="shared" si="2"/>
        <v>0</v>
      </c>
      <c r="D43" s="95">
        <v>0</v>
      </c>
      <c r="E43" s="95">
        <v>0</v>
      </c>
      <c r="F43" s="108">
        <v>0</v>
      </c>
      <c r="G43" s="108">
        <f t="shared" si="3"/>
        <v>0</v>
      </c>
      <c r="H43" s="108">
        <v>0</v>
      </c>
      <c r="I43" s="108">
        <v>0</v>
      </c>
      <c r="J43" s="108">
        <f t="shared" si="4"/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f t="shared" si="5"/>
        <v>0</v>
      </c>
      <c r="P43" s="108">
        <v>0</v>
      </c>
      <c r="Q43" s="108">
        <v>0</v>
      </c>
      <c r="R43" s="97"/>
      <c r="S43" s="61" t="s">
        <v>72</v>
      </c>
      <c r="T43" s="95">
        <v>0</v>
      </c>
      <c r="U43" s="108">
        <f t="shared" si="7"/>
        <v>0</v>
      </c>
      <c r="V43" s="108">
        <v>0</v>
      </c>
      <c r="W43" s="108">
        <v>0</v>
      </c>
      <c r="X43" s="108">
        <f t="shared" si="9"/>
        <v>0</v>
      </c>
      <c r="Y43" s="108">
        <v>0</v>
      </c>
      <c r="Z43" s="96">
        <v>0</v>
      </c>
      <c r="AA43" s="96">
        <v>0</v>
      </c>
      <c r="AB43" s="96">
        <v>0</v>
      </c>
      <c r="AC43" s="96">
        <f t="shared" si="10"/>
        <v>0</v>
      </c>
      <c r="AD43" s="96">
        <v>0</v>
      </c>
      <c r="AE43" s="96">
        <v>0</v>
      </c>
    </row>
    <row r="44" spans="1:31" s="79" customFormat="1" ht="15.75" customHeight="1">
      <c r="A44" s="280" t="s">
        <v>193</v>
      </c>
      <c r="B44" s="288"/>
      <c r="C44" s="264">
        <f t="shared" si="2"/>
        <v>0</v>
      </c>
      <c r="D44" s="265">
        <f aca="true" t="shared" si="20" ref="D44:Q44">SUM(D45:D46)</f>
        <v>0</v>
      </c>
      <c r="E44" s="265">
        <f t="shared" si="20"/>
        <v>0</v>
      </c>
      <c r="F44" s="265">
        <f t="shared" si="20"/>
        <v>0</v>
      </c>
      <c r="G44" s="269">
        <f t="shared" si="3"/>
        <v>0</v>
      </c>
      <c r="H44" s="265">
        <f t="shared" si="20"/>
        <v>0</v>
      </c>
      <c r="I44" s="265">
        <f t="shared" si="20"/>
        <v>0</v>
      </c>
      <c r="J44" s="269">
        <f t="shared" si="4"/>
        <v>0</v>
      </c>
      <c r="K44" s="265">
        <f t="shared" si="20"/>
        <v>0</v>
      </c>
      <c r="L44" s="265">
        <f t="shared" si="20"/>
        <v>0</v>
      </c>
      <c r="M44" s="265">
        <f t="shared" si="20"/>
        <v>0</v>
      </c>
      <c r="N44" s="265">
        <f t="shared" si="20"/>
        <v>0</v>
      </c>
      <c r="O44" s="269">
        <f t="shared" si="5"/>
        <v>0</v>
      </c>
      <c r="P44" s="265">
        <f t="shared" si="20"/>
        <v>0</v>
      </c>
      <c r="Q44" s="265">
        <f t="shared" si="20"/>
        <v>0</v>
      </c>
      <c r="R44" s="280" t="s">
        <v>194</v>
      </c>
      <c r="S44" s="288"/>
      <c r="T44" s="265">
        <f>SUM(T45:T47)</f>
        <v>0</v>
      </c>
      <c r="U44" s="269">
        <f t="shared" si="7"/>
        <v>0</v>
      </c>
      <c r="V44" s="265">
        <f aca="true" t="shared" si="21" ref="V44:AE44">SUM(V45:V47)</f>
        <v>0</v>
      </c>
      <c r="W44" s="265">
        <f t="shared" si="21"/>
        <v>0</v>
      </c>
      <c r="X44" s="269">
        <f t="shared" si="9"/>
        <v>0</v>
      </c>
      <c r="Y44" s="265">
        <f t="shared" si="21"/>
        <v>0</v>
      </c>
      <c r="Z44" s="265">
        <f t="shared" si="21"/>
        <v>0</v>
      </c>
      <c r="AA44" s="265">
        <f t="shared" si="21"/>
        <v>0</v>
      </c>
      <c r="AB44" s="265">
        <f t="shared" si="21"/>
        <v>0</v>
      </c>
      <c r="AC44" s="270">
        <f t="shared" si="10"/>
        <v>0</v>
      </c>
      <c r="AD44" s="265">
        <f t="shared" si="21"/>
        <v>0</v>
      </c>
      <c r="AE44" s="265">
        <f t="shared" si="21"/>
        <v>0</v>
      </c>
    </row>
    <row r="45" spans="1:31" ht="15.75" customHeight="1">
      <c r="A45" s="80"/>
      <c r="B45" s="61" t="s">
        <v>71</v>
      </c>
      <c r="C45" s="94">
        <f t="shared" si="2"/>
        <v>0</v>
      </c>
      <c r="D45" s="95">
        <v>0</v>
      </c>
      <c r="E45" s="95">
        <v>0</v>
      </c>
      <c r="F45" s="108">
        <v>0</v>
      </c>
      <c r="G45" s="108">
        <f t="shared" si="3"/>
        <v>0</v>
      </c>
      <c r="H45" s="108">
        <v>0</v>
      </c>
      <c r="I45" s="108">
        <v>0</v>
      </c>
      <c r="J45" s="108">
        <f t="shared" si="4"/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f t="shared" si="5"/>
        <v>0</v>
      </c>
      <c r="P45" s="108">
        <v>0</v>
      </c>
      <c r="Q45" s="108">
        <v>0</v>
      </c>
      <c r="R45" s="97"/>
      <c r="S45" s="61" t="s">
        <v>73</v>
      </c>
      <c r="T45" s="95">
        <v>0</v>
      </c>
      <c r="U45" s="108">
        <f t="shared" si="7"/>
        <v>0</v>
      </c>
      <c r="V45" s="108">
        <v>0</v>
      </c>
      <c r="W45" s="108">
        <v>0</v>
      </c>
      <c r="X45" s="108">
        <f t="shared" si="9"/>
        <v>0</v>
      </c>
      <c r="Y45" s="108">
        <v>0</v>
      </c>
      <c r="Z45" s="96">
        <v>0</v>
      </c>
      <c r="AA45" s="96">
        <v>0</v>
      </c>
      <c r="AB45" s="96">
        <v>0</v>
      </c>
      <c r="AC45" s="96">
        <f t="shared" si="10"/>
        <v>0</v>
      </c>
      <c r="AD45" s="96">
        <v>0</v>
      </c>
      <c r="AE45" s="96">
        <v>0</v>
      </c>
    </row>
    <row r="46" spans="1:31" ht="15.75" customHeight="1">
      <c r="A46" s="80"/>
      <c r="B46" s="61" t="s">
        <v>72</v>
      </c>
      <c r="C46" s="94">
        <f t="shared" si="2"/>
        <v>0</v>
      </c>
      <c r="D46" s="95">
        <v>0</v>
      </c>
      <c r="E46" s="95">
        <v>0</v>
      </c>
      <c r="F46" s="108">
        <v>0</v>
      </c>
      <c r="G46" s="108">
        <f t="shared" si="3"/>
        <v>0</v>
      </c>
      <c r="H46" s="108">
        <v>0</v>
      </c>
      <c r="I46" s="108">
        <v>0</v>
      </c>
      <c r="J46" s="108">
        <f t="shared" si="4"/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f t="shared" si="5"/>
        <v>0</v>
      </c>
      <c r="P46" s="108">
        <v>0</v>
      </c>
      <c r="Q46" s="108">
        <v>0</v>
      </c>
      <c r="R46" s="97"/>
      <c r="S46" s="61" t="s">
        <v>55</v>
      </c>
      <c r="T46" s="95">
        <v>0</v>
      </c>
      <c r="U46" s="108">
        <f t="shared" si="7"/>
        <v>0</v>
      </c>
      <c r="V46" s="108">
        <v>0</v>
      </c>
      <c r="W46" s="108">
        <v>0</v>
      </c>
      <c r="X46" s="108">
        <f t="shared" si="9"/>
        <v>0</v>
      </c>
      <c r="Y46" s="108">
        <v>0</v>
      </c>
      <c r="Z46" s="96">
        <v>0</v>
      </c>
      <c r="AA46" s="96">
        <v>0</v>
      </c>
      <c r="AB46" s="96">
        <v>0</v>
      </c>
      <c r="AC46" s="96">
        <f t="shared" si="10"/>
        <v>0</v>
      </c>
      <c r="AD46" s="96">
        <v>0</v>
      </c>
      <c r="AE46" s="96">
        <v>0</v>
      </c>
    </row>
    <row r="47" spans="1:31" s="79" customFormat="1" ht="15.75" customHeight="1">
      <c r="A47" s="280" t="s">
        <v>194</v>
      </c>
      <c r="B47" s="288"/>
      <c r="C47" s="264">
        <f t="shared" si="2"/>
        <v>0</v>
      </c>
      <c r="D47" s="265">
        <f aca="true" t="shared" si="22" ref="D47:Q47">SUM(D48:D50)</f>
        <v>0</v>
      </c>
      <c r="E47" s="265">
        <f t="shared" si="22"/>
        <v>0</v>
      </c>
      <c r="F47" s="265">
        <f t="shared" si="22"/>
        <v>0</v>
      </c>
      <c r="G47" s="269">
        <f t="shared" si="3"/>
        <v>0</v>
      </c>
      <c r="H47" s="265">
        <f t="shared" si="22"/>
        <v>0</v>
      </c>
      <c r="I47" s="265">
        <f t="shared" si="22"/>
        <v>0</v>
      </c>
      <c r="J47" s="269">
        <f t="shared" si="4"/>
        <v>0</v>
      </c>
      <c r="K47" s="265">
        <f t="shared" si="22"/>
        <v>0</v>
      </c>
      <c r="L47" s="265">
        <f t="shared" si="22"/>
        <v>0</v>
      </c>
      <c r="M47" s="265">
        <f t="shared" si="22"/>
        <v>0</v>
      </c>
      <c r="N47" s="265">
        <f t="shared" si="22"/>
        <v>0</v>
      </c>
      <c r="O47" s="269">
        <f t="shared" si="5"/>
        <v>0</v>
      </c>
      <c r="P47" s="265">
        <f t="shared" si="22"/>
        <v>0</v>
      </c>
      <c r="Q47" s="265">
        <f t="shared" si="22"/>
        <v>0</v>
      </c>
      <c r="R47" s="97"/>
      <c r="S47" s="61" t="s">
        <v>74</v>
      </c>
      <c r="T47" s="95">
        <v>0</v>
      </c>
      <c r="U47" s="108">
        <f t="shared" si="7"/>
        <v>0</v>
      </c>
      <c r="V47" s="108">
        <v>0</v>
      </c>
      <c r="W47" s="108">
        <v>0</v>
      </c>
      <c r="X47" s="108">
        <f t="shared" si="9"/>
        <v>0</v>
      </c>
      <c r="Y47" s="108">
        <v>0</v>
      </c>
      <c r="Z47" s="96">
        <v>0</v>
      </c>
      <c r="AA47" s="96">
        <v>0</v>
      </c>
      <c r="AB47" s="96">
        <v>0</v>
      </c>
      <c r="AC47" s="96">
        <f t="shared" si="10"/>
        <v>0</v>
      </c>
      <c r="AD47" s="96">
        <v>0</v>
      </c>
      <c r="AE47" s="96">
        <v>0</v>
      </c>
    </row>
    <row r="48" spans="1:31" ht="15.75" customHeight="1">
      <c r="A48" s="80"/>
      <c r="B48" s="61" t="s">
        <v>73</v>
      </c>
      <c r="C48" s="94">
        <f t="shared" si="2"/>
        <v>0</v>
      </c>
      <c r="D48" s="95">
        <v>0</v>
      </c>
      <c r="E48" s="95">
        <v>0</v>
      </c>
      <c r="F48" s="108">
        <v>0</v>
      </c>
      <c r="G48" s="108">
        <f t="shared" si="3"/>
        <v>0</v>
      </c>
      <c r="H48" s="108">
        <v>0</v>
      </c>
      <c r="I48" s="108">
        <v>0</v>
      </c>
      <c r="J48" s="108">
        <f t="shared" si="4"/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f t="shared" si="5"/>
        <v>0</v>
      </c>
      <c r="P48" s="108">
        <v>0</v>
      </c>
      <c r="Q48" s="108">
        <v>0</v>
      </c>
      <c r="R48" s="280" t="s">
        <v>195</v>
      </c>
      <c r="S48" s="288"/>
      <c r="T48" s="265">
        <f>SUM(T49:T52)</f>
        <v>0</v>
      </c>
      <c r="U48" s="269">
        <f t="shared" si="7"/>
        <v>0</v>
      </c>
      <c r="V48" s="265">
        <f aca="true" t="shared" si="23" ref="V48:AE48">SUM(V49:V52)</f>
        <v>0</v>
      </c>
      <c r="W48" s="265">
        <f t="shared" si="23"/>
        <v>0</v>
      </c>
      <c r="X48" s="269">
        <f t="shared" si="9"/>
        <v>0</v>
      </c>
      <c r="Y48" s="265">
        <f t="shared" si="23"/>
        <v>0</v>
      </c>
      <c r="Z48" s="265">
        <f t="shared" si="23"/>
        <v>0</v>
      </c>
      <c r="AA48" s="265">
        <f t="shared" si="23"/>
        <v>0</v>
      </c>
      <c r="AB48" s="265">
        <f t="shared" si="23"/>
        <v>0</v>
      </c>
      <c r="AC48" s="270">
        <f t="shared" si="10"/>
        <v>0</v>
      </c>
      <c r="AD48" s="265">
        <f t="shared" si="23"/>
        <v>0</v>
      </c>
      <c r="AE48" s="265">
        <f t="shared" si="23"/>
        <v>0</v>
      </c>
    </row>
    <row r="49" spans="1:31" ht="15.75" customHeight="1">
      <c r="A49" s="80"/>
      <c r="B49" s="61" t="s">
        <v>55</v>
      </c>
      <c r="C49" s="94">
        <f t="shared" si="2"/>
        <v>0</v>
      </c>
      <c r="D49" s="95">
        <v>0</v>
      </c>
      <c r="E49" s="95">
        <v>0</v>
      </c>
      <c r="F49" s="108">
        <v>0</v>
      </c>
      <c r="G49" s="108">
        <f t="shared" si="3"/>
        <v>0</v>
      </c>
      <c r="H49" s="108">
        <v>0</v>
      </c>
      <c r="I49" s="108">
        <v>0</v>
      </c>
      <c r="J49" s="108">
        <f t="shared" si="4"/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f t="shared" si="5"/>
        <v>0</v>
      </c>
      <c r="P49" s="108">
        <v>0</v>
      </c>
      <c r="Q49" s="108">
        <v>0</v>
      </c>
      <c r="R49" s="97"/>
      <c r="S49" s="61" t="s">
        <v>75</v>
      </c>
      <c r="T49" s="95">
        <v>0</v>
      </c>
      <c r="U49" s="108">
        <f t="shared" si="7"/>
        <v>0</v>
      </c>
      <c r="V49" s="108">
        <v>0</v>
      </c>
      <c r="W49" s="108">
        <v>0</v>
      </c>
      <c r="X49" s="108">
        <f t="shared" si="9"/>
        <v>0</v>
      </c>
      <c r="Y49" s="108">
        <v>0</v>
      </c>
      <c r="Z49" s="96">
        <v>0</v>
      </c>
      <c r="AA49" s="96">
        <v>0</v>
      </c>
      <c r="AB49" s="96">
        <v>0</v>
      </c>
      <c r="AC49" s="96">
        <f t="shared" si="10"/>
        <v>0</v>
      </c>
      <c r="AD49" s="96">
        <v>0</v>
      </c>
      <c r="AE49" s="96">
        <v>0</v>
      </c>
    </row>
    <row r="50" spans="1:31" ht="15.75" customHeight="1">
      <c r="A50" s="80"/>
      <c r="B50" s="61" t="s">
        <v>74</v>
      </c>
      <c r="C50" s="94">
        <f t="shared" si="2"/>
        <v>0</v>
      </c>
      <c r="D50" s="95">
        <v>0</v>
      </c>
      <c r="E50" s="95">
        <v>0</v>
      </c>
      <c r="F50" s="108">
        <v>0</v>
      </c>
      <c r="G50" s="108">
        <f t="shared" si="3"/>
        <v>0</v>
      </c>
      <c r="H50" s="108">
        <v>0</v>
      </c>
      <c r="I50" s="108">
        <v>0</v>
      </c>
      <c r="J50" s="108">
        <f t="shared" si="4"/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f t="shared" si="5"/>
        <v>0</v>
      </c>
      <c r="P50" s="108">
        <v>0</v>
      </c>
      <c r="Q50" s="108">
        <v>0</v>
      </c>
      <c r="R50" s="97"/>
      <c r="S50" s="61" t="s">
        <v>76</v>
      </c>
      <c r="T50" s="95">
        <v>0</v>
      </c>
      <c r="U50" s="108">
        <f t="shared" si="7"/>
        <v>0</v>
      </c>
      <c r="V50" s="108">
        <v>0</v>
      </c>
      <c r="W50" s="108">
        <v>0</v>
      </c>
      <c r="X50" s="108">
        <f t="shared" si="9"/>
        <v>0</v>
      </c>
      <c r="Y50" s="108">
        <v>0</v>
      </c>
      <c r="Z50" s="96">
        <v>0</v>
      </c>
      <c r="AA50" s="96">
        <v>0</v>
      </c>
      <c r="AB50" s="96">
        <v>0</v>
      </c>
      <c r="AC50" s="96">
        <f t="shared" si="10"/>
        <v>0</v>
      </c>
      <c r="AD50" s="96">
        <v>0</v>
      </c>
      <c r="AE50" s="96">
        <v>0</v>
      </c>
    </row>
    <row r="51" spans="1:31" s="79" customFormat="1" ht="15.75" customHeight="1">
      <c r="A51" s="280" t="s">
        <v>195</v>
      </c>
      <c r="B51" s="288"/>
      <c r="C51" s="264">
        <f t="shared" si="2"/>
        <v>0</v>
      </c>
      <c r="D51" s="265">
        <f aca="true" t="shared" si="24" ref="D51:Q51">SUM(D52:D55)</f>
        <v>0</v>
      </c>
      <c r="E51" s="265">
        <f t="shared" si="24"/>
        <v>0</v>
      </c>
      <c r="F51" s="265">
        <f t="shared" si="24"/>
        <v>0</v>
      </c>
      <c r="G51" s="269">
        <f t="shared" si="3"/>
        <v>0</v>
      </c>
      <c r="H51" s="265">
        <f t="shared" si="24"/>
        <v>0</v>
      </c>
      <c r="I51" s="265">
        <f t="shared" si="24"/>
        <v>0</v>
      </c>
      <c r="J51" s="269">
        <f t="shared" si="4"/>
        <v>0</v>
      </c>
      <c r="K51" s="265">
        <f t="shared" si="24"/>
        <v>0</v>
      </c>
      <c r="L51" s="265">
        <f t="shared" si="24"/>
        <v>0</v>
      </c>
      <c r="M51" s="265">
        <f t="shared" si="24"/>
        <v>0</v>
      </c>
      <c r="N51" s="265">
        <f t="shared" si="24"/>
        <v>0</v>
      </c>
      <c r="O51" s="269">
        <f t="shared" si="5"/>
        <v>0</v>
      </c>
      <c r="P51" s="265">
        <f t="shared" si="24"/>
        <v>0</v>
      </c>
      <c r="Q51" s="265">
        <f t="shared" si="24"/>
        <v>0</v>
      </c>
      <c r="R51" s="97"/>
      <c r="S51" s="61" t="s">
        <v>77</v>
      </c>
      <c r="T51" s="95">
        <v>0</v>
      </c>
      <c r="U51" s="108">
        <f t="shared" si="7"/>
        <v>0</v>
      </c>
      <c r="V51" s="108">
        <v>0</v>
      </c>
      <c r="W51" s="108">
        <v>0</v>
      </c>
      <c r="X51" s="108">
        <f t="shared" si="9"/>
        <v>0</v>
      </c>
      <c r="Y51" s="108">
        <v>0</v>
      </c>
      <c r="Z51" s="96">
        <v>0</v>
      </c>
      <c r="AA51" s="96">
        <v>0</v>
      </c>
      <c r="AB51" s="96">
        <v>0</v>
      </c>
      <c r="AC51" s="96">
        <f t="shared" si="10"/>
        <v>0</v>
      </c>
      <c r="AD51" s="96">
        <v>0</v>
      </c>
      <c r="AE51" s="96">
        <v>0</v>
      </c>
    </row>
    <row r="52" spans="1:31" ht="15.75" customHeight="1">
      <c r="A52" s="80"/>
      <c r="B52" s="61" t="s">
        <v>75</v>
      </c>
      <c r="C52" s="94">
        <f t="shared" si="2"/>
        <v>0</v>
      </c>
      <c r="D52" s="95">
        <v>0</v>
      </c>
      <c r="E52" s="95">
        <v>0</v>
      </c>
      <c r="F52" s="108">
        <v>0</v>
      </c>
      <c r="G52" s="108">
        <f t="shared" si="3"/>
        <v>0</v>
      </c>
      <c r="H52" s="108">
        <v>0</v>
      </c>
      <c r="I52" s="108">
        <v>0</v>
      </c>
      <c r="J52" s="108">
        <f t="shared" si="4"/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f t="shared" si="5"/>
        <v>0</v>
      </c>
      <c r="P52" s="108">
        <v>0</v>
      </c>
      <c r="Q52" s="108">
        <v>0</v>
      </c>
      <c r="R52" s="97"/>
      <c r="S52" s="61" t="s">
        <v>78</v>
      </c>
      <c r="T52" s="95">
        <v>0</v>
      </c>
      <c r="U52" s="108">
        <f t="shared" si="7"/>
        <v>0</v>
      </c>
      <c r="V52" s="108">
        <v>0</v>
      </c>
      <c r="W52" s="108">
        <v>0</v>
      </c>
      <c r="X52" s="108">
        <f t="shared" si="9"/>
        <v>0</v>
      </c>
      <c r="Y52" s="108">
        <v>0</v>
      </c>
      <c r="Z52" s="96">
        <v>0</v>
      </c>
      <c r="AA52" s="96">
        <v>0</v>
      </c>
      <c r="AB52" s="96">
        <v>0</v>
      </c>
      <c r="AC52" s="96">
        <f t="shared" si="10"/>
        <v>0</v>
      </c>
      <c r="AD52" s="96">
        <v>0</v>
      </c>
      <c r="AE52" s="96">
        <v>0</v>
      </c>
    </row>
    <row r="53" spans="1:31" ht="15.75" customHeight="1">
      <c r="A53" s="80"/>
      <c r="B53" s="61" t="s">
        <v>76</v>
      </c>
      <c r="C53" s="94">
        <f t="shared" si="2"/>
        <v>0</v>
      </c>
      <c r="D53" s="95">
        <v>0</v>
      </c>
      <c r="E53" s="95">
        <v>0</v>
      </c>
      <c r="F53" s="108">
        <v>0</v>
      </c>
      <c r="G53" s="108">
        <f t="shared" si="3"/>
        <v>0</v>
      </c>
      <c r="H53" s="108">
        <v>0</v>
      </c>
      <c r="I53" s="108">
        <v>0</v>
      </c>
      <c r="J53" s="108">
        <f t="shared" si="4"/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f t="shared" si="5"/>
        <v>0</v>
      </c>
      <c r="P53" s="108">
        <v>0</v>
      </c>
      <c r="Q53" s="108">
        <v>0</v>
      </c>
      <c r="R53" s="280" t="s">
        <v>203</v>
      </c>
      <c r="S53" s="288"/>
      <c r="T53" s="265">
        <f>SUM(T54:T55)</f>
        <v>0</v>
      </c>
      <c r="U53" s="269">
        <f t="shared" si="7"/>
        <v>0</v>
      </c>
      <c r="V53" s="265">
        <f aca="true" t="shared" si="25" ref="V53:AE53">SUM(V54:V55)</f>
        <v>0</v>
      </c>
      <c r="W53" s="265">
        <f t="shared" si="25"/>
        <v>0</v>
      </c>
      <c r="X53" s="269">
        <f t="shared" si="9"/>
        <v>0</v>
      </c>
      <c r="Y53" s="265">
        <f t="shared" si="25"/>
        <v>0</v>
      </c>
      <c r="Z53" s="265">
        <f t="shared" si="25"/>
        <v>0</v>
      </c>
      <c r="AA53" s="265">
        <f t="shared" si="25"/>
        <v>0</v>
      </c>
      <c r="AB53" s="265">
        <f t="shared" si="25"/>
        <v>0</v>
      </c>
      <c r="AC53" s="270">
        <f t="shared" si="10"/>
        <v>0</v>
      </c>
      <c r="AD53" s="265">
        <f t="shared" si="25"/>
        <v>0</v>
      </c>
      <c r="AE53" s="265">
        <f t="shared" si="25"/>
        <v>0</v>
      </c>
    </row>
    <row r="54" spans="1:31" ht="15.75" customHeight="1">
      <c r="A54" s="80"/>
      <c r="B54" s="61" t="s">
        <v>77</v>
      </c>
      <c r="C54" s="94">
        <f t="shared" si="2"/>
        <v>0</v>
      </c>
      <c r="D54" s="95">
        <v>0</v>
      </c>
      <c r="E54" s="95">
        <v>0</v>
      </c>
      <c r="F54" s="108">
        <v>0</v>
      </c>
      <c r="G54" s="108">
        <f t="shared" si="3"/>
        <v>0</v>
      </c>
      <c r="H54" s="108">
        <v>0</v>
      </c>
      <c r="I54" s="108">
        <v>0</v>
      </c>
      <c r="J54" s="108">
        <f t="shared" si="4"/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f t="shared" si="5"/>
        <v>0</v>
      </c>
      <c r="P54" s="108">
        <v>0</v>
      </c>
      <c r="Q54" s="108">
        <v>0</v>
      </c>
      <c r="R54" s="97"/>
      <c r="S54" s="61" t="s">
        <v>79</v>
      </c>
      <c r="T54" s="95">
        <v>0</v>
      </c>
      <c r="U54" s="108">
        <f t="shared" si="7"/>
        <v>0</v>
      </c>
      <c r="V54" s="108">
        <v>0</v>
      </c>
      <c r="W54" s="108">
        <v>0</v>
      </c>
      <c r="X54" s="108">
        <f t="shared" si="9"/>
        <v>0</v>
      </c>
      <c r="Y54" s="108">
        <v>0</v>
      </c>
      <c r="Z54" s="96">
        <v>0</v>
      </c>
      <c r="AA54" s="96">
        <v>0</v>
      </c>
      <c r="AB54" s="96">
        <v>0</v>
      </c>
      <c r="AC54" s="96">
        <f t="shared" si="10"/>
        <v>0</v>
      </c>
      <c r="AD54" s="96">
        <v>0</v>
      </c>
      <c r="AE54" s="96">
        <v>0</v>
      </c>
    </row>
    <row r="55" spans="1:31" ht="15.75" customHeight="1">
      <c r="A55" s="80"/>
      <c r="B55" s="61" t="s">
        <v>78</v>
      </c>
      <c r="C55" s="94">
        <f t="shared" si="2"/>
        <v>0</v>
      </c>
      <c r="D55" s="95">
        <v>0</v>
      </c>
      <c r="E55" s="95">
        <v>0</v>
      </c>
      <c r="F55" s="108">
        <v>0</v>
      </c>
      <c r="G55" s="108">
        <f t="shared" si="3"/>
        <v>0</v>
      </c>
      <c r="H55" s="108">
        <v>0</v>
      </c>
      <c r="I55" s="108">
        <v>0</v>
      </c>
      <c r="J55" s="108">
        <f t="shared" si="4"/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f t="shared" si="5"/>
        <v>0</v>
      </c>
      <c r="P55" s="108">
        <v>0</v>
      </c>
      <c r="Q55" s="108">
        <v>0</v>
      </c>
      <c r="R55" s="97"/>
      <c r="S55" s="61" t="s">
        <v>82</v>
      </c>
      <c r="T55" s="95">
        <v>0</v>
      </c>
      <c r="U55" s="108">
        <f t="shared" si="7"/>
        <v>0</v>
      </c>
      <c r="V55" s="108">
        <v>0</v>
      </c>
      <c r="W55" s="108">
        <v>0</v>
      </c>
      <c r="X55" s="108">
        <f t="shared" si="9"/>
        <v>0</v>
      </c>
      <c r="Y55" s="108">
        <v>0</v>
      </c>
      <c r="Z55" s="96">
        <v>0</v>
      </c>
      <c r="AA55" s="96">
        <v>0</v>
      </c>
      <c r="AB55" s="96">
        <v>0</v>
      </c>
      <c r="AC55" s="96">
        <f t="shared" si="10"/>
        <v>0</v>
      </c>
      <c r="AD55" s="96">
        <v>0</v>
      </c>
      <c r="AE55" s="96">
        <v>0</v>
      </c>
    </row>
    <row r="56" spans="1:31" s="81" customFormat="1" ht="15.75" customHeight="1">
      <c r="A56" s="280" t="s">
        <v>196</v>
      </c>
      <c r="B56" s="288"/>
      <c r="C56" s="264">
        <f t="shared" si="2"/>
        <v>0</v>
      </c>
      <c r="D56" s="265">
        <f aca="true" t="shared" si="26" ref="D56:Q56">SUM(D57:D58)</f>
        <v>0</v>
      </c>
      <c r="E56" s="265">
        <f t="shared" si="26"/>
        <v>0</v>
      </c>
      <c r="F56" s="265">
        <f t="shared" si="26"/>
        <v>0</v>
      </c>
      <c r="G56" s="269">
        <f t="shared" si="3"/>
        <v>0</v>
      </c>
      <c r="H56" s="265">
        <f t="shared" si="26"/>
        <v>0</v>
      </c>
      <c r="I56" s="265">
        <f t="shared" si="26"/>
        <v>0</v>
      </c>
      <c r="J56" s="269">
        <f t="shared" si="4"/>
        <v>0</v>
      </c>
      <c r="K56" s="265">
        <f t="shared" si="26"/>
        <v>0</v>
      </c>
      <c r="L56" s="265">
        <f t="shared" si="26"/>
        <v>0</v>
      </c>
      <c r="M56" s="265">
        <f t="shared" si="26"/>
        <v>0</v>
      </c>
      <c r="N56" s="265">
        <f t="shared" si="26"/>
        <v>0</v>
      </c>
      <c r="O56" s="269">
        <f t="shared" si="5"/>
        <v>0</v>
      </c>
      <c r="P56" s="265">
        <f t="shared" si="26"/>
        <v>0</v>
      </c>
      <c r="Q56" s="265">
        <f t="shared" si="26"/>
        <v>0</v>
      </c>
      <c r="R56" s="280" t="s">
        <v>204</v>
      </c>
      <c r="S56" s="289"/>
      <c r="T56" s="265">
        <f>SUM(T57:T58)</f>
        <v>0</v>
      </c>
      <c r="U56" s="269">
        <f t="shared" si="7"/>
        <v>0</v>
      </c>
      <c r="V56" s="265">
        <f aca="true" t="shared" si="27" ref="V56:AE56">SUM(V57:V58)</f>
        <v>0</v>
      </c>
      <c r="W56" s="265">
        <f t="shared" si="27"/>
        <v>0</v>
      </c>
      <c r="X56" s="269">
        <f t="shared" si="9"/>
        <v>0</v>
      </c>
      <c r="Y56" s="265">
        <f t="shared" si="27"/>
        <v>0</v>
      </c>
      <c r="Z56" s="265">
        <f t="shared" si="27"/>
        <v>0</v>
      </c>
      <c r="AA56" s="265">
        <f t="shared" si="27"/>
        <v>0</v>
      </c>
      <c r="AB56" s="265">
        <f t="shared" si="27"/>
        <v>0</v>
      </c>
      <c r="AC56" s="270">
        <f t="shared" si="10"/>
        <v>0</v>
      </c>
      <c r="AD56" s="265">
        <f t="shared" si="27"/>
        <v>0</v>
      </c>
      <c r="AE56" s="265">
        <f t="shared" si="27"/>
        <v>0</v>
      </c>
    </row>
    <row r="57" spans="1:31" ht="15.75" customHeight="1">
      <c r="A57" s="80"/>
      <c r="B57" s="61" t="s">
        <v>79</v>
      </c>
      <c r="C57" s="94">
        <f t="shared" si="2"/>
        <v>0</v>
      </c>
      <c r="D57" s="95">
        <v>0</v>
      </c>
      <c r="E57" s="95">
        <v>0</v>
      </c>
      <c r="F57" s="108">
        <v>0</v>
      </c>
      <c r="G57" s="108">
        <f t="shared" si="3"/>
        <v>0</v>
      </c>
      <c r="H57" s="108">
        <v>0</v>
      </c>
      <c r="I57" s="108">
        <v>0</v>
      </c>
      <c r="J57" s="108">
        <f t="shared" si="4"/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f t="shared" si="5"/>
        <v>0</v>
      </c>
      <c r="P57" s="108">
        <v>0</v>
      </c>
      <c r="Q57" s="108">
        <v>0</v>
      </c>
      <c r="R57" s="98"/>
      <c r="S57" s="61" t="s">
        <v>80</v>
      </c>
      <c r="T57" s="95">
        <v>0</v>
      </c>
      <c r="U57" s="108">
        <f t="shared" si="7"/>
        <v>0</v>
      </c>
      <c r="V57" s="108">
        <v>0</v>
      </c>
      <c r="W57" s="108">
        <v>0</v>
      </c>
      <c r="X57" s="108">
        <f t="shared" si="9"/>
        <v>0</v>
      </c>
      <c r="Y57" s="108">
        <v>0</v>
      </c>
      <c r="Z57" s="96">
        <v>0</v>
      </c>
      <c r="AA57" s="96">
        <v>0</v>
      </c>
      <c r="AB57" s="96">
        <v>0</v>
      </c>
      <c r="AC57" s="96">
        <f t="shared" si="10"/>
        <v>0</v>
      </c>
      <c r="AD57" s="96">
        <v>0</v>
      </c>
      <c r="AE57" s="96">
        <v>0</v>
      </c>
    </row>
    <row r="58" spans="1:31" s="57" customFormat="1" ht="15.75" customHeight="1">
      <c r="A58" s="80"/>
      <c r="B58" s="61" t="s">
        <v>82</v>
      </c>
      <c r="C58" s="94">
        <f t="shared" si="2"/>
        <v>0</v>
      </c>
      <c r="D58" s="95">
        <v>0</v>
      </c>
      <c r="E58" s="95">
        <v>0</v>
      </c>
      <c r="F58" s="108">
        <v>0</v>
      </c>
      <c r="G58" s="108">
        <f t="shared" si="3"/>
        <v>0</v>
      </c>
      <c r="H58" s="108">
        <v>0</v>
      </c>
      <c r="I58" s="108">
        <v>0</v>
      </c>
      <c r="J58" s="108">
        <f t="shared" si="4"/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f t="shared" si="5"/>
        <v>0</v>
      </c>
      <c r="P58" s="108">
        <v>0</v>
      </c>
      <c r="Q58" s="108">
        <v>0</v>
      </c>
      <c r="R58" s="98"/>
      <c r="S58" s="61" t="s">
        <v>165</v>
      </c>
      <c r="T58" s="95">
        <v>0</v>
      </c>
      <c r="U58" s="108">
        <f t="shared" si="7"/>
        <v>0</v>
      </c>
      <c r="V58" s="108">
        <v>0</v>
      </c>
      <c r="W58" s="108">
        <v>0</v>
      </c>
      <c r="X58" s="108">
        <f t="shared" si="9"/>
        <v>0</v>
      </c>
      <c r="Y58" s="108">
        <v>0</v>
      </c>
      <c r="Z58" s="96">
        <v>0</v>
      </c>
      <c r="AA58" s="96">
        <v>0</v>
      </c>
      <c r="AB58" s="96">
        <v>0</v>
      </c>
      <c r="AC58" s="96">
        <f t="shared" si="10"/>
        <v>0</v>
      </c>
      <c r="AD58" s="96">
        <v>0</v>
      </c>
      <c r="AE58" s="96">
        <v>0</v>
      </c>
    </row>
    <row r="59" spans="1:31" s="79" customFormat="1" ht="15.75" customHeight="1">
      <c r="A59" s="280" t="s">
        <v>197</v>
      </c>
      <c r="B59" s="289"/>
      <c r="C59" s="264">
        <f t="shared" si="2"/>
        <v>0</v>
      </c>
      <c r="D59" s="265">
        <f aca="true" t="shared" si="28" ref="D59:Q59">SUM(D60:D61)</f>
        <v>0</v>
      </c>
      <c r="E59" s="265">
        <f t="shared" si="28"/>
        <v>0</v>
      </c>
      <c r="F59" s="265">
        <f t="shared" si="28"/>
        <v>0</v>
      </c>
      <c r="G59" s="269">
        <f t="shared" si="3"/>
        <v>0</v>
      </c>
      <c r="H59" s="265">
        <f t="shared" si="28"/>
        <v>0</v>
      </c>
      <c r="I59" s="265">
        <f t="shared" si="28"/>
        <v>0</v>
      </c>
      <c r="J59" s="269">
        <f t="shared" si="4"/>
        <v>0</v>
      </c>
      <c r="K59" s="265">
        <f t="shared" si="28"/>
        <v>0</v>
      </c>
      <c r="L59" s="265">
        <f t="shared" si="28"/>
        <v>0</v>
      </c>
      <c r="M59" s="265">
        <f t="shared" si="28"/>
        <v>0</v>
      </c>
      <c r="N59" s="265">
        <f t="shared" si="28"/>
        <v>0</v>
      </c>
      <c r="O59" s="269">
        <f t="shared" si="5"/>
        <v>0</v>
      </c>
      <c r="P59" s="265">
        <f t="shared" si="28"/>
        <v>0</v>
      </c>
      <c r="Q59" s="265">
        <f t="shared" si="28"/>
        <v>0</v>
      </c>
      <c r="R59" s="280" t="s">
        <v>198</v>
      </c>
      <c r="S59" s="288"/>
      <c r="T59" s="265">
        <f>T60</f>
        <v>0</v>
      </c>
      <c r="U59" s="269">
        <f t="shared" si="7"/>
        <v>0</v>
      </c>
      <c r="V59" s="265">
        <f aca="true" t="shared" si="29" ref="V59:AE59">V60</f>
        <v>0</v>
      </c>
      <c r="W59" s="265">
        <f t="shared" si="29"/>
        <v>0</v>
      </c>
      <c r="X59" s="269">
        <f t="shared" si="9"/>
        <v>0</v>
      </c>
      <c r="Y59" s="265">
        <f t="shared" si="29"/>
        <v>0</v>
      </c>
      <c r="Z59" s="265">
        <f t="shared" si="29"/>
        <v>0</v>
      </c>
      <c r="AA59" s="265">
        <f t="shared" si="29"/>
        <v>0</v>
      </c>
      <c r="AB59" s="265">
        <f t="shared" si="29"/>
        <v>0</v>
      </c>
      <c r="AC59" s="270">
        <f t="shared" si="10"/>
        <v>0</v>
      </c>
      <c r="AD59" s="265">
        <f t="shared" si="29"/>
        <v>0</v>
      </c>
      <c r="AE59" s="265">
        <f t="shared" si="29"/>
        <v>0</v>
      </c>
    </row>
    <row r="60" spans="1:31" ht="15.75" customHeight="1">
      <c r="A60" s="82"/>
      <c r="B60" s="61" t="s">
        <v>80</v>
      </c>
      <c r="C60" s="94">
        <f t="shared" si="2"/>
        <v>0</v>
      </c>
      <c r="D60" s="95">
        <v>0</v>
      </c>
      <c r="E60" s="95">
        <v>0</v>
      </c>
      <c r="F60" s="108">
        <v>0</v>
      </c>
      <c r="G60" s="108">
        <f t="shared" si="3"/>
        <v>0</v>
      </c>
      <c r="H60" s="108">
        <v>0</v>
      </c>
      <c r="I60" s="108">
        <v>0</v>
      </c>
      <c r="J60" s="108">
        <f t="shared" si="4"/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f t="shared" si="5"/>
        <v>0</v>
      </c>
      <c r="P60" s="108">
        <v>0</v>
      </c>
      <c r="Q60" s="108">
        <v>0</v>
      </c>
      <c r="R60" s="98"/>
      <c r="S60" s="61" t="s">
        <v>81</v>
      </c>
      <c r="T60" s="95">
        <v>0</v>
      </c>
      <c r="U60" s="108">
        <f t="shared" si="7"/>
        <v>0</v>
      </c>
      <c r="V60" s="108">
        <v>0</v>
      </c>
      <c r="W60" s="108">
        <v>0</v>
      </c>
      <c r="X60" s="108">
        <f t="shared" si="9"/>
        <v>0</v>
      </c>
      <c r="Y60" s="108">
        <v>0</v>
      </c>
      <c r="Z60" s="96">
        <v>0</v>
      </c>
      <c r="AA60" s="96">
        <v>0</v>
      </c>
      <c r="AB60" s="96">
        <v>0</v>
      </c>
      <c r="AC60" s="96">
        <f t="shared" si="10"/>
        <v>0</v>
      </c>
      <c r="AD60" s="96">
        <v>0</v>
      </c>
      <c r="AE60" s="96">
        <v>0</v>
      </c>
    </row>
    <row r="61" spans="1:31" ht="15.75" customHeight="1">
      <c r="A61" s="82"/>
      <c r="B61" s="61" t="s">
        <v>165</v>
      </c>
      <c r="C61" s="94">
        <f t="shared" si="2"/>
        <v>0</v>
      </c>
      <c r="D61" s="95">
        <v>0</v>
      </c>
      <c r="E61" s="95">
        <v>0</v>
      </c>
      <c r="F61" s="108">
        <v>0</v>
      </c>
      <c r="G61" s="108">
        <f t="shared" si="3"/>
        <v>0</v>
      </c>
      <c r="H61" s="108">
        <v>0</v>
      </c>
      <c r="I61" s="108">
        <v>0</v>
      </c>
      <c r="J61" s="108">
        <f t="shared" si="4"/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f t="shared" si="5"/>
        <v>0</v>
      </c>
      <c r="P61" s="108">
        <v>0</v>
      </c>
      <c r="Q61" s="108">
        <v>0</v>
      </c>
      <c r="R61" s="280" t="s">
        <v>199</v>
      </c>
      <c r="S61" s="289"/>
      <c r="T61" s="265">
        <f>T62</f>
        <v>0</v>
      </c>
      <c r="U61" s="269">
        <f t="shared" si="7"/>
        <v>0</v>
      </c>
      <c r="V61" s="265">
        <f aca="true" t="shared" si="30" ref="V61:AE61">V62</f>
        <v>0</v>
      </c>
      <c r="W61" s="265">
        <f t="shared" si="30"/>
        <v>0</v>
      </c>
      <c r="X61" s="269">
        <f t="shared" si="9"/>
        <v>0</v>
      </c>
      <c r="Y61" s="265">
        <f t="shared" si="30"/>
        <v>0</v>
      </c>
      <c r="Z61" s="265">
        <f t="shared" si="30"/>
        <v>0</v>
      </c>
      <c r="AA61" s="265">
        <f t="shared" si="30"/>
        <v>0</v>
      </c>
      <c r="AB61" s="265">
        <f t="shared" si="30"/>
        <v>0</v>
      </c>
      <c r="AC61" s="270">
        <f t="shared" si="10"/>
        <v>0</v>
      </c>
      <c r="AD61" s="265">
        <f t="shared" si="30"/>
        <v>0</v>
      </c>
      <c r="AE61" s="265">
        <f t="shared" si="30"/>
        <v>0</v>
      </c>
    </row>
    <row r="62" spans="1:31" ht="15.75" customHeight="1">
      <c r="A62" s="280" t="s">
        <v>198</v>
      </c>
      <c r="B62" s="288"/>
      <c r="C62" s="264">
        <f t="shared" si="2"/>
        <v>0</v>
      </c>
      <c r="D62" s="265">
        <f aca="true" t="shared" si="31" ref="D62:Q62">D63</f>
        <v>0</v>
      </c>
      <c r="E62" s="265">
        <f t="shared" si="31"/>
        <v>0</v>
      </c>
      <c r="F62" s="265">
        <f t="shared" si="31"/>
        <v>0</v>
      </c>
      <c r="G62" s="269">
        <f t="shared" si="3"/>
        <v>0</v>
      </c>
      <c r="H62" s="265">
        <f t="shared" si="31"/>
        <v>0</v>
      </c>
      <c r="I62" s="265">
        <f t="shared" si="31"/>
        <v>0</v>
      </c>
      <c r="J62" s="269">
        <f t="shared" si="4"/>
        <v>0</v>
      </c>
      <c r="K62" s="265">
        <f t="shared" si="31"/>
        <v>0</v>
      </c>
      <c r="L62" s="265">
        <f t="shared" si="31"/>
        <v>0</v>
      </c>
      <c r="M62" s="265">
        <f t="shared" si="31"/>
        <v>0</v>
      </c>
      <c r="N62" s="265">
        <f t="shared" si="31"/>
        <v>0</v>
      </c>
      <c r="O62" s="269">
        <f t="shared" si="5"/>
        <v>0</v>
      </c>
      <c r="P62" s="265">
        <f t="shared" si="31"/>
        <v>0</v>
      </c>
      <c r="Q62" s="265">
        <f t="shared" si="31"/>
        <v>0</v>
      </c>
      <c r="R62" s="98"/>
      <c r="S62" s="61" t="s">
        <v>166</v>
      </c>
      <c r="T62" s="95">
        <v>0</v>
      </c>
      <c r="U62" s="108">
        <f t="shared" si="7"/>
        <v>0</v>
      </c>
      <c r="V62" s="108">
        <v>0</v>
      </c>
      <c r="W62" s="108">
        <v>0</v>
      </c>
      <c r="X62" s="108">
        <f t="shared" si="9"/>
        <v>0</v>
      </c>
      <c r="Y62" s="108">
        <v>0</v>
      </c>
      <c r="Z62" s="93">
        <v>0</v>
      </c>
      <c r="AA62" s="93">
        <v>0</v>
      </c>
      <c r="AB62" s="93">
        <v>0</v>
      </c>
      <c r="AC62" s="96">
        <f t="shared" si="10"/>
        <v>0</v>
      </c>
      <c r="AD62" s="93">
        <v>0</v>
      </c>
      <c r="AE62" s="93">
        <v>0</v>
      </c>
    </row>
    <row r="63" spans="1:31" s="79" customFormat="1" ht="15.75" customHeight="1">
      <c r="A63" s="82"/>
      <c r="B63" s="61" t="s">
        <v>81</v>
      </c>
      <c r="C63" s="94">
        <f t="shared" si="2"/>
        <v>0</v>
      </c>
      <c r="D63" s="95">
        <v>0</v>
      </c>
      <c r="E63" s="95">
        <v>0</v>
      </c>
      <c r="F63" s="108">
        <v>0</v>
      </c>
      <c r="G63" s="108">
        <f t="shared" si="3"/>
        <v>0</v>
      </c>
      <c r="H63" s="108">
        <v>0</v>
      </c>
      <c r="I63" s="108">
        <v>0</v>
      </c>
      <c r="J63" s="108">
        <f t="shared" si="4"/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f t="shared" si="5"/>
        <v>0</v>
      </c>
      <c r="P63" s="108">
        <v>0</v>
      </c>
      <c r="Q63" s="108">
        <v>0</v>
      </c>
      <c r="R63" s="56"/>
      <c r="S63" s="99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</row>
    <row r="64" spans="1:31" ht="15.75" customHeight="1">
      <c r="A64" s="280" t="s">
        <v>199</v>
      </c>
      <c r="B64" s="289"/>
      <c r="C64" s="264">
        <f t="shared" si="2"/>
        <v>0</v>
      </c>
      <c r="D64" s="265">
        <f aca="true" t="shared" si="32" ref="D64:Q64">D65</f>
        <v>0</v>
      </c>
      <c r="E64" s="265">
        <f t="shared" si="32"/>
        <v>0</v>
      </c>
      <c r="F64" s="265">
        <f t="shared" si="32"/>
        <v>0</v>
      </c>
      <c r="G64" s="269">
        <f t="shared" si="3"/>
        <v>0</v>
      </c>
      <c r="H64" s="265">
        <f t="shared" si="32"/>
        <v>0</v>
      </c>
      <c r="I64" s="265">
        <f t="shared" si="32"/>
        <v>0</v>
      </c>
      <c r="J64" s="269">
        <f t="shared" si="4"/>
        <v>0</v>
      </c>
      <c r="K64" s="265">
        <f t="shared" si="32"/>
        <v>0</v>
      </c>
      <c r="L64" s="265">
        <f t="shared" si="32"/>
        <v>0</v>
      </c>
      <c r="M64" s="265">
        <f t="shared" si="32"/>
        <v>0</v>
      </c>
      <c r="N64" s="265">
        <f t="shared" si="32"/>
        <v>0</v>
      </c>
      <c r="O64" s="269">
        <f t="shared" si="5"/>
        <v>0</v>
      </c>
      <c r="P64" s="265">
        <f t="shared" si="32"/>
        <v>0</v>
      </c>
      <c r="Q64" s="265">
        <f t="shared" si="32"/>
        <v>0</v>
      </c>
      <c r="R64" s="109"/>
      <c r="S64" s="109"/>
      <c r="T64" s="109"/>
      <c r="U64" s="109"/>
      <c r="V64" s="109"/>
      <c r="W64" s="109"/>
      <c r="X64" s="109"/>
      <c r="Y64" s="109"/>
      <c r="Z64" s="100"/>
      <c r="AA64" s="100"/>
      <c r="AB64" s="100"/>
      <c r="AC64" s="100"/>
      <c r="AD64" s="100"/>
      <c r="AE64" s="100"/>
    </row>
    <row r="65" spans="1:31" s="79" customFormat="1" ht="15.75" customHeight="1">
      <c r="A65" s="82"/>
      <c r="B65" s="61" t="s">
        <v>166</v>
      </c>
      <c r="C65" s="94">
        <f t="shared" si="2"/>
        <v>0</v>
      </c>
      <c r="D65" s="95">
        <v>0</v>
      </c>
      <c r="E65" s="95">
        <v>0</v>
      </c>
      <c r="F65" s="108">
        <v>0</v>
      </c>
      <c r="G65" s="108">
        <f t="shared" si="3"/>
        <v>0</v>
      </c>
      <c r="H65" s="108">
        <v>0</v>
      </c>
      <c r="I65" s="108">
        <v>0</v>
      </c>
      <c r="J65" s="108">
        <f t="shared" si="4"/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f t="shared" si="5"/>
        <v>0</v>
      </c>
      <c r="P65" s="108">
        <v>0</v>
      </c>
      <c r="Q65" s="108">
        <v>0</v>
      </c>
      <c r="R65" s="100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17" ht="15.75" customHeight="1">
      <c r="A66" s="55"/>
      <c r="B66" s="63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2:17" ht="15.75" customHeight="1">
      <c r="B67" s="106"/>
      <c r="C67" s="106"/>
      <c r="D67" s="106"/>
      <c r="E67" s="106"/>
      <c r="F67" s="106"/>
      <c r="G67" s="106"/>
      <c r="H67" s="106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s="101" customFormat="1" ht="15.75" customHeight="1">
      <c r="B68" s="111"/>
      <c r="C68" s="111"/>
      <c r="D68" s="111"/>
      <c r="E68" s="111"/>
      <c r="F68" s="111"/>
      <c r="G68" s="111"/>
      <c r="H68" s="111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31" s="101" customFormat="1" ht="14.25" customHeight="1">
      <c r="B69" s="111"/>
      <c r="C69" s="111"/>
      <c r="D69" s="111"/>
      <c r="E69" s="111"/>
      <c r="F69" s="113"/>
      <c r="G69" s="113"/>
      <c r="H69" s="113"/>
      <c r="S69" s="102" t="s">
        <v>57</v>
      </c>
      <c r="T69" s="113">
        <v>3</v>
      </c>
      <c r="U69" s="114">
        <v>305</v>
      </c>
      <c r="V69" s="103">
        <v>89</v>
      </c>
      <c r="W69" s="103">
        <v>216</v>
      </c>
      <c r="X69" s="103">
        <v>169</v>
      </c>
      <c r="Y69" s="103">
        <v>18</v>
      </c>
      <c r="Z69" s="114">
        <v>23</v>
      </c>
      <c r="AA69" s="103">
        <v>55</v>
      </c>
      <c r="AB69" s="103">
        <v>73</v>
      </c>
      <c r="AC69" s="101">
        <v>10</v>
      </c>
      <c r="AD69" s="101">
        <v>8</v>
      </c>
      <c r="AE69" s="101">
        <v>2</v>
      </c>
    </row>
    <row r="70" spans="2:31" ht="14.25" customHeight="1">
      <c r="B70" s="110"/>
      <c r="C70" s="110"/>
      <c r="D70" s="110"/>
      <c r="E70" s="110"/>
      <c r="Z70" s="57"/>
      <c r="AA70" s="57"/>
      <c r="AB70" s="57"/>
      <c r="AC70" s="57"/>
      <c r="AD70" s="57"/>
      <c r="AE70" s="57"/>
    </row>
    <row r="71" spans="1:31" s="79" customFormat="1" ht="14.25" customHeight="1">
      <c r="A71" s="64"/>
      <c r="B71" s="110"/>
      <c r="C71" s="110"/>
      <c r="D71" s="110"/>
      <c r="E71" s="110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</row>
    <row r="72" ht="14.25" customHeight="1"/>
    <row r="73" spans="1:31" s="81" customFormat="1" ht="14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</row>
    <row r="74" ht="14.25" customHeight="1"/>
    <row r="75" ht="14.25" customHeight="1"/>
    <row r="76" ht="14.25" customHeight="1"/>
    <row r="77" spans="1:31" s="57" customFormat="1" ht="14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</row>
    <row r="78" spans="1:31" s="57" customFormat="1" ht="14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</row>
  </sheetData>
  <sheetProtection/>
  <mergeCells count="34">
    <mergeCell ref="AC4:AE5"/>
    <mergeCell ref="C4:F5"/>
    <mergeCell ref="G4:I5"/>
    <mergeCell ref="T4:T6"/>
    <mergeCell ref="O4:Q5"/>
    <mergeCell ref="R4:S6"/>
    <mergeCell ref="J5:J6"/>
    <mergeCell ref="X5:X6"/>
    <mergeCell ref="R1:AE1"/>
    <mergeCell ref="A1:Q1"/>
    <mergeCell ref="A34:B34"/>
    <mergeCell ref="A37:B37"/>
    <mergeCell ref="R12:S12"/>
    <mergeCell ref="R31:S31"/>
    <mergeCell ref="A15:B15"/>
    <mergeCell ref="U4:W5"/>
    <mergeCell ref="R34:S34"/>
    <mergeCell ref="A4:B6"/>
    <mergeCell ref="A47:B47"/>
    <mergeCell ref="A51:B51"/>
    <mergeCell ref="A56:B56"/>
    <mergeCell ref="R48:S48"/>
    <mergeCell ref="R53:S53"/>
    <mergeCell ref="R44:S44"/>
    <mergeCell ref="A42:B42"/>
    <mergeCell ref="A44:B44"/>
    <mergeCell ref="R39:S39"/>
    <mergeCell ref="R41:S41"/>
    <mergeCell ref="A64:B64"/>
    <mergeCell ref="A62:B62"/>
    <mergeCell ref="A59:B59"/>
    <mergeCell ref="R56:S56"/>
    <mergeCell ref="R59:S59"/>
    <mergeCell ref="R61:S6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rowBreaks count="1" manualBreakCount="1">
    <brk id="78" max="17" man="1"/>
  </rowBreaks>
  <colBreaks count="1" manualBreakCount="1">
    <brk id="17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U89"/>
  <sheetViews>
    <sheetView showGridLines="0" view="pageBreakPreview" zoomScaleSheetLayoutView="100" zoomScalePageLayoutView="0" workbookViewId="0" topLeftCell="A3">
      <pane xSplit="2" ySplit="4" topLeftCell="C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A3" sqref="A3"/>
    </sheetView>
  </sheetViews>
  <sheetFormatPr defaultColWidth="8.75" defaultRowHeight="15" customHeight="1"/>
  <cols>
    <col min="1" max="1" width="3.58203125" style="13" customWidth="1"/>
    <col min="2" max="2" width="10.08203125" style="53" customWidth="1"/>
    <col min="3" max="6" width="5.58203125" style="53" customWidth="1"/>
    <col min="7" max="7" width="5.58203125" style="13" customWidth="1"/>
    <col min="8" max="9" width="6.58203125" style="13" customWidth="1"/>
    <col min="10" max="10" width="6.5" style="13" customWidth="1"/>
    <col min="11" max="11" width="8.08203125" style="13" bestFit="1" customWidth="1"/>
    <col min="12" max="14" width="6.58203125" style="13" customWidth="1"/>
    <col min="15" max="15" width="8.08203125" style="13" bestFit="1" customWidth="1"/>
    <col min="16" max="16" width="6.58203125" style="13" customWidth="1"/>
    <col min="17" max="17" width="8.08203125" style="13" bestFit="1" customWidth="1"/>
    <col min="18" max="18" width="6.58203125" style="13" customWidth="1"/>
    <col min="19" max="19" width="8.08203125" style="13" bestFit="1" customWidth="1"/>
    <col min="20" max="20" width="6.58203125" style="13" customWidth="1"/>
    <col min="21" max="21" width="8.33203125" style="13" bestFit="1" customWidth="1"/>
    <col min="22" max="22" width="6.58203125" style="13" customWidth="1"/>
    <col min="23" max="23" width="7.83203125" style="13" bestFit="1" customWidth="1"/>
    <col min="24" max="24" width="6.58203125" style="13" customWidth="1"/>
    <col min="25" max="25" width="8.08203125" style="13" bestFit="1" customWidth="1"/>
    <col min="26" max="30" width="6.58203125" style="13" customWidth="1"/>
    <col min="31" max="31" width="8.08203125" style="13" bestFit="1" customWidth="1"/>
    <col min="32" max="35" width="6.58203125" style="13" customWidth="1"/>
    <col min="36" max="36" width="6.58203125" style="53" customWidth="1"/>
    <col min="37" max="37" width="10.08203125" style="13" customWidth="1"/>
    <col min="38" max="38" width="3.58203125" style="13" customWidth="1"/>
    <col min="39" max="50" width="7.58203125" style="13" customWidth="1"/>
    <col min="51" max="16384" width="8.75" style="13" customWidth="1"/>
  </cols>
  <sheetData>
    <row r="1" spans="1:47" ht="17.25" customHeight="1">
      <c r="A1" s="304" t="s">
        <v>159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1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</row>
    <row r="2" spans="1:47" ht="18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ht="18" customHeight="1">
      <c r="A3" s="14" t="s">
        <v>149</v>
      </c>
      <c r="B3" s="15"/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154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6"/>
      <c r="AI3" s="17"/>
      <c r="AJ3" s="17"/>
      <c r="AK3" s="17"/>
      <c r="AL3" s="18" t="s">
        <v>142</v>
      </c>
      <c r="AM3" s="12"/>
      <c r="AN3" s="12"/>
      <c r="AO3" s="12"/>
      <c r="AP3" s="12"/>
      <c r="AQ3" s="12"/>
      <c r="AR3" s="12"/>
      <c r="AS3" s="12"/>
      <c r="AT3" s="12"/>
      <c r="AU3" s="12"/>
    </row>
    <row r="4" spans="1:47" ht="15" customHeight="1">
      <c r="A4" s="19"/>
      <c r="B4" s="20"/>
      <c r="C4" s="317" t="s">
        <v>163</v>
      </c>
      <c r="D4" s="318"/>
      <c r="E4" s="318"/>
      <c r="F4" s="318"/>
      <c r="G4" s="315" t="s">
        <v>46</v>
      </c>
      <c r="H4" s="315"/>
      <c r="I4" s="315"/>
      <c r="J4" s="315"/>
      <c r="K4" s="315" t="s">
        <v>115</v>
      </c>
      <c r="L4" s="315"/>
      <c r="M4" s="315"/>
      <c r="N4" s="315"/>
      <c r="O4" s="315"/>
      <c r="P4" s="315"/>
      <c r="Q4" s="305" t="s">
        <v>124</v>
      </c>
      <c r="R4" s="305"/>
      <c r="S4" s="305"/>
      <c r="T4" s="305"/>
      <c r="U4" s="305" t="s">
        <v>125</v>
      </c>
      <c r="V4" s="305"/>
      <c r="W4" s="305"/>
      <c r="X4" s="305"/>
      <c r="Y4" s="305" t="s">
        <v>126</v>
      </c>
      <c r="Z4" s="305"/>
      <c r="AA4" s="305"/>
      <c r="AB4" s="305"/>
      <c r="AC4" s="305"/>
      <c r="AD4" s="305"/>
      <c r="AE4" s="330" t="s">
        <v>147</v>
      </c>
      <c r="AF4" s="315"/>
      <c r="AG4" s="315"/>
      <c r="AH4" s="315"/>
      <c r="AI4" s="315"/>
      <c r="AJ4" s="315"/>
      <c r="AK4" s="19"/>
      <c r="AL4" s="21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15" customHeight="1">
      <c r="A5" s="310" t="s">
        <v>97</v>
      </c>
      <c r="B5" s="311"/>
      <c r="C5" s="319"/>
      <c r="D5" s="320"/>
      <c r="E5" s="320"/>
      <c r="F5" s="320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16"/>
      <c r="AF5" s="316"/>
      <c r="AG5" s="316"/>
      <c r="AH5" s="316"/>
      <c r="AI5" s="316"/>
      <c r="AJ5" s="316"/>
      <c r="AK5" s="310" t="s">
        <v>97</v>
      </c>
      <c r="AL5" s="310"/>
      <c r="AM5" s="25"/>
      <c r="AN5" s="25"/>
      <c r="AO5" s="12"/>
      <c r="AP5" s="12"/>
      <c r="AQ5" s="12"/>
      <c r="AR5" s="12"/>
      <c r="AS5" s="12"/>
      <c r="AT5" s="12"/>
      <c r="AU5" s="12"/>
    </row>
    <row r="6" spans="1:47" ht="15" customHeight="1">
      <c r="A6" s="26"/>
      <c r="B6" s="27"/>
      <c r="C6" s="243" t="s">
        <v>89</v>
      </c>
      <c r="D6" s="28" t="s">
        <v>84</v>
      </c>
      <c r="E6" s="28" t="s">
        <v>83</v>
      </c>
      <c r="F6" s="28" t="s">
        <v>88</v>
      </c>
      <c r="G6" s="29" t="s">
        <v>0</v>
      </c>
      <c r="H6" s="30" t="s">
        <v>112</v>
      </c>
      <c r="I6" s="30" t="s">
        <v>113</v>
      </c>
      <c r="J6" s="30" t="s">
        <v>114</v>
      </c>
      <c r="K6" s="28" t="s">
        <v>0</v>
      </c>
      <c r="L6" s="28" t="s">
        <v>1</v>
      </c>
      <c r="M6" s="28" t="s">
        <v>2</v>
      </c>
      <c r="N6" s="29" t="s">
        <v>112</v>
      </c>
      <c r="O6" s="29" t="s">
        <v>113</v>
      </c>
      <c r="P6" s="29" t="s">
        <v>114</v>
      </c>
      <c r="Q6" s="28" t="s">
        <v>89</v>
      </c>
      <c r="R6" s="29" t="s">
        <v>112</v>
      </c>
      <c r="S6" s="29" t="s">
        <v>113</v>
      </c>
      <c r="T6" s="29" t="s">
        <v>114</v>
      </c>
      <c r="U6" s="28" t="s">
        <v>89</v>
      </c>
      <c r="V6" s="29" t="s">
        <v>112</v>
      </c>
      <c r="W6" s="29" t="s">
        <v>113</v>
      </c>
      <c r="X6" s="29" t="s">
        <v>114</v>
      </c>
      <c r="Y6" s="28" t="s">
        <v>0</v>
      </c>
      <c r="Z6" s="28" t="s">
        <v>1</v>
      </c>
      <c r="AA6" s="28" t="s">
        <v>2</v>
      </c>
      <c r="AB6" s="29" t="s">
        <v>112</v>
      </c>
      <c r="AC6" s="29" t="s">
        <v>113</v>
      </c>
      <c r="AD6" s="29" t="s">
        <v>114</v>
      </c>
      <c r="AE6" s="28" t="s">
        <v>0</v>
      </c>
      <c r="AF6" s="28" t="s">
        <v>1</v>
      </c>
      <c r="AG6" s="28" t="s">
        <v>2</v>
      </c>
      <c r="AH6" s="29" t="s">
        <v>112</v>
      </c>
      <c r="AI6" s="29" t="s">
        <v>113</v>
      </c>
      <c r="AJ6" s="29" t="s">
        <v>114</v>
      </c>
      <c r="AK6" s="31"/>
      <c r="AL6" s="32"/>
      <c r="AM6" s="25"/>
      <c r="AN6" s="25"/>
      <c r="AO6" s="12"/>
      <c r="AP6" s="12"/>
      <c r="AQ6" s="12"/>
      <c r="AR6" s="12"/>
      <c r="AS6" s="12"/>
      <c r="AT6" s="12"/>
      <c r="AU6" s="12"/>
    </row>
    <row r="7" spans="1:47" ht="15" customHeight="1">
      <c r="A7" s="14"/>
      <c r="B7" s="33"/>
      <c r="C7" s="244"/>
      <c r="D7" s="21"/>
      <c r="E7" s="21"/>
      <c r="F7" s="21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34"/>
      <c r="AJ7" s="35"/>
      <c r="AK7" s="36"/>
      <c r="AL7" s="21"/>
      <c r="AM7" s="25"/>
      <c r="AN7" s="25"/>
      <c r="AO7" s="12"/>
      <c r="AP7" s="12"/>
      <c r="AQ7" s="12"/>
      <c r="AR7" s="12"/>
      <c r="AS7" s="12"/>
      <c r="AT7" s="12"/>
      <c r="AU7" s="12"/>
    </row>
    <row r="8" spans="1:47" ht="15" customHeight="1">
      <c r="A8" s="327" t="s">
        <v>209</v>
      </c>
      <c r="B8" s="328"/>
      <c r="C8" s="245">
        <v>126</v>
      </c>
      <c r="D8" s="117">
        <v>1</v>
      </c>
      <c r="E8" s="117">
        <v>4</v>
      </c>
      <c r="F8" s="117">
        <v>121</v>
      </c>
      <c r="G8" s="116">
        <v>260</v>
      </c>
      <c r="H8" s="116">
        <v>3</v>
      </c>
      <c r="I8" s="116">
        <v>254</v>
      </c>
      <c r="J8" s="116">
        <v>3</v>
      </c>
      <c r="K8" s="116">
        <v>17619</v>
      </c>
      <c r="L8" s="116">
        <v>8448</v>
      </c>
      <c r="M8" s="116">
        <v>9171</v>
      </c>
      <c r="N8" s="116">
        <v>47</v>
      </c>
      <c r="O8" s="116">
        <v>15845</v>
      </c>
      <c r="P8" s="116">
        <v>1727</v>
      </c>
      <c r="Q8" s="116">
        <v>16780</v>
      </c>
      <c r="R8" s="116">
        <v>133</v>
      </c>
      <c r="S8" s="116">
        <v>12407</v>
      </c>
      <c r="T8" s="116">
        <v>4240</v>
      </c>
      <c r="U8" s="116">
        <v>10771</v>
      </c>
      <c r="V8" s="116">
        <v>32</v>
      </c>
      <c r="W8" s="116">
        <v>9012</v>
      </c>
      <c r="X8" s="116">
        <v>1727</v>
      </c>
      <c r="Y8" s="116">
        <v>9399</v>
      </c>
      <c r="Z8" s="116">
        <v>4664</v>
      </c>
      <c r="AA8" s="116">
        <v>4735</v>
      </c>
      <c r="AB8" s="116">
        <v>21</v>
      </c>
      <c r="AC8" s="116">
        <v>7651</v>
      </c>
      <c r="AD8" s="116">
        <v>1727</v>
      </c>
      <c r="AE8" s="116">
        <v>8423</v>
      </c>
      <c r="AF8" s="116">
        <v>4349</v>
      </c>
      <c r="AG8" s="116">
        <v>4074</v>
      </c>
      <c r="AH8" s="118">
        <v>32</v>
      </c>
      <c r="AI8" s="118">
        <v>6703</v>
      </c>
      <c r="AJ8" s="126">
        <v>1688</v>
      </c>
      <c r="AK8" s="331" t="s">
        <v>209</v>
      </c>
      <c r="AL8" s="331"/>
      <c r="AM8" s="25"/>
      <c r="AN8" s="25"/>
      <c r="AO8" s="12"/>
      <c r="AP8" s="12"/>
      <c r="AQ8" s="12"/>
      <c r="AR8" s="12"/>
      <c r="AS8" s="12"/>
      <c r="AT8" s="12"/>
      <c r="AU8" s="12"/>
    </row>
    <row r="9" spans="1:47" s="215" customFormat="1" ht="15" customHeight="1">
      <c r="A9" s="327" t="s">
        <v>212</v>
      </c>
      <c r="B9" s="328"/>
      <c r="C9" s="246">
        <f>SUM(C15,C25,C29,C40,C47,C53,C63,C71)</f>
        <v>121</v>
      </c>
      <c r="D9" s="247">
        <f aca="true" t="shared" si="0" ref="D9:AJ9">SUM(D15,D25,D29,D40,D47,D53,D63,D71)</f>
        <v>1</v>
      </c>
      <c r="E9" s="247">
        <f t="shared" si="0"/>
        <v>4</v>
      </c>
      <c r="F9" s="247">
        <f t="shared" si="0"/>
        <v>116</v>
      </c>
      <c r="G9" s="248">
        <f t="shared" si="0"/>
        <v>265</v>
      </c>
      <c r="H9" s="248">
        <f t="shared" si="0"/>
        <v>2</v>
      </c>
      <c r="I9" s="248">
        <f t="shared" si="0"/>
        <v>260</v>
      </c>
      <c r="J9" s="248">
        <f t="shared" si="0"/>
        <v>3</v>
      </c>
      <c r="K9" s="248">
        <f t="shared" si="0"/>
        <v>16941</v>
      </c>
      <c r="L9" s="248">
        <f t="shared" si="0"/>
        <v>8004</v>
      </c>
      <c r="M9" s="248">
        <f t="shared" si="0"/>
        <v>8937</v>
      </c>
      <c r="N9" s="248">
        <f t="shared" si="0"/>
        <v>37</v>
      </c>
      <c r="O9" s="248">
        <f t="shared" si="0"/>
        <v>15529</v>
      </c>
      <c r="P9" s="248">
        <f t="shared" si="0"/>
        <v>1375</v>
      </c>
      <c r="Q9" s="248">
        <f t="shared" si="0"/>
        <v>16805</v>
      </c>
      <c r="R9" s="248">
        <f t="shared" si="0"/>
        <v>113</v>
      </c>
      <c r="S9" s="248">
        <f t="shared" si="0"/>
        <v>12452</v>
      </c>
      <c r="T9" s="248">
        <f t="shared" si="0"/>
        <v>4240</v>
      </c>
      <c r="U9" s="248">
        <f t="shared" si="0"/>
        <v>9955</v>
      </c>
      <c r="V9" s="248">
        <f t="shared" si="0"/>
        <v>24</v>
      </c>
      <c r="W9" s="248">
        <f t="shared" si="0"/>
        <v>8556</v>
      </c>
      <c r="X9" s="248">
        <f t="shared" si="0"/>
        <v>1375</v>
      </c>
      <c r="Y9" s="248">
        <f t="shared" si="0"/>
        <v>8648</v>
      </c>
      <c r="Z9" s="248">
        <f t="shared" si="0"/>
        <v>4292</v>
      </c>
      <c r="AA9" s="248">
        <f t="shared" si="0"/>
        <v>4356</v>
      </c>
      <c r="AB9" s="248">
        <f t="shared" si="0"/>
        <v>19</v>
      </c>
      <c r="AC9" s="248">
        <f t="shared" si="0"/>
        <v>7254</v>
      </c>
      <c r="AD9" s="248">
        <f t="shared" si="0"/>
        <v>1375</v>
      </c>
      <c r="AE9" s="248">
        <f t="shared" si="0"/>
        <v>8375</v>
      </c>
      <c r="AF9" s="248">
        <f t="shared" si="0"/>
        <v>4226</v>
      </c>
      <c r="AG9" s="248">
        <f t="shared" si="0"/>
        <v>4149</v>
      </c>
      <c r="AH9" s="248">
        <f t="shared" si="0"/>
        <v>23</v>
      </c>
      <c r="AI9" s="248">
        <f t="shared" si="0"/>
        <v>6623</v>
      </c>
      <c r="AJ9" s="249">
        <f t="shared" si="0"/>
        <v>1729</v>
      </c>
      <c r="AK9" s="331" t="s">
        <v>212</v>
      </c>
      <c r="AL9" s="331"/>
      <c r="AM9" s="236"/>
      <c r="AN9" s="236"/>
      <c r="AO9" s="214"/>
      <c r="AP9" s="214"/>
      <c r="AQ9" s="214"/>
      <c r="AR9" s="214"/>
      <c r="AS9" s="214"/>
      <c r="AT9" s="214"/>
      <c r="AU9" s="214"/>
    </row>
    <row r="10" spans="1:47" ht="15" customHeight="1">
      <c r="A10" s="37"/>
      <c r="B10" s="33"/>
      <c r="C10" s="250" t="s">
        <v>96</v>
      </c>
      <c r="D10" s="115" t="s">
        <v>96</v>
      </c>
      <c r="E10" s="115"/>
      <c r="F10" s="115" t="s">
        <v>96</v>
      </c>
      <c r="G10" s="115" t="s">
        <v>96</v>
      </c>
      <c r="H10" s="115" t="s">
        <v>96</v>
      </c>
      <c r="I10" s="115" t="s">
        <v>96</v>
      </c>
      <c r="J10" s="115" t="s">
        <v>96</v>
      </c>
      <c r="K10" s="115" t="s">
        <v>96</v>
      </c>
      <c r="L10" s="115" t="s">
        <v>96</v>
      </c>
      <c r="M10" s="115" t="s">
        <v>96</v>
      </c>
      <c r="N10" s="115" t="s">
        <v>96</v>
      </c>
      <c r="O10" s="115" t="s">
        <v>96</v>
      </c>
      <c r="P10" s="115" t="s">
        <v>96</v>
      </c>
      <c r="Q10" s="115" t="s">
        <v>96</v>
      </c>
      <c r="R10" s="115" t="s">
        <v>96</v>
      </c>
      <c r="S10" s="115" t="s">
        <v>96</v>
      </c>
      <c r="T10" s="115" t="s">
        <v>96</v>
      </c>
      <c r="U10" s="115" t="s">
        <v>96</v>
      </c>
      <c r="V10" s="115" t="s">
        <v>96</v>
      </c>
      <c r="W10" s="115" t="s">
        <v>96</v>
      </c>
      <c r="X10" s="115" t="s">
        <v>96</v>
      </c>
      <c r="Y10" s="115" t="s">
        <v>96</v>
      </c>
      <c r="Z10" s="115" t="s">
        <v>96</v>
      </c>
      <c r="AA10" s="115" t="s">
        <v>96</v>
      </c>
      <c r="AB10" s="115" t="s">
        <v>96</v>
      </c>
      <c r="AC10" s="115" t="s">
        <v>96</v>
      </c>
      <c r="AD10" s="115" t="s">
        <v>96</v>
      </c>
      <c r="AE10" s="115" t="s">
        <v>96</v>
      </c>
      <c r="AF10" s="115" t="s">
        <v>96</v>
      </c>
      <c r="AG10" s="115" t="s">
        <v>96</v>
      </c>
      <c r="AH10" s="115" t="s">
        <v>96</v>
      </c>
      <c r="AI10" s="115"/>
      <c r="AJ10" s="115" t="s">
        <v>96</v>
      </c>
      <c r="AK10" s="38"/>
      <c r="AL10" s="15"/>
      <c r="AM10" s="25"/>
      <c r="AN10" s="25"/>
      <c r="AO10" s="12"/>
      <c r="AP10" s="12"/>
      <c r="AQ10" s="12"/>
      <c r="AR10" s="12"/>
      <c r="AS10" s="12"/>
      <c r="AT10" s="12"/>
      <c r="AU10" s="12"/>
    </row>
    <row r="11" spans="1:47" ht="15" customHeight="1">
      <c r="A11" s="310" t="s">
        <v>109</v>
      </c>
      <c r="B11" s="311"/>
      <c r="C11" s="251">
        <f>SUM(D11:F11)</f>
        <v>1</v>
      </c>
      <c r="D11" s="127">
        <v>1</v>
      </c>
      <c r="E11" s="127" t="s">
        <v>211</v>
      </c>
      <c r="F11" s="127" t="s">
        <v>150</v>
      </c>
      <c r="G11" s="116">
        <f>SUM(H11:J11)</f>
        <v>1</v>
      </c>
      <c r="H11" s="116">
        <v>0</v>
      </c>
      <c r="I11" s="116">
        <v>1</v>
      </c>
      <c r="J11" s="116">
        <v>0</v>
      </c>
      <c r="K11" s="116">
        <f>L11+M11</f>
        <v>35</v>
      </c>
      <c r="L11" s="116">
        <v>7</v>
      </c>
      <c r="M11" s="116">
        <v>28</v>
      </c>
      <c r="N11" s="116">
        <v>0</v>
      </c>
      <c r="O11" s="116">
        <v>35</v>
      </c>
      <c r="P11" s="116">
        <v>0</v>
      </c>
      <c r="Q11" s="116">
        <f>SUM(R11:T11)</f>
        <v>20</v>
      </c>
      <c r="R11" s="116">
        <v>0</v>
      </c>
      <c r="S11" s="116">
        <v>20</v>
      </c>
      <c r="T11" s="116">
        <v>0</v>
      </c>
      <c r="U11" s="116">
        <f>SUM(V11:X11)</f>
        <v>23</v>
      </c>
      <c r="V11" s="116">
        <v>0</v>
      </c>
      <c r="W11" s="116">
        <v>23</v>
      </c>
      <c r="X11" s="116">
        <v>0</v>
      </c>
      <c r="Y11" s="116">
        <f>SUM(Z11:AA11)</f>
        <v>19</v>
      </c>
      <c r="Z11" s="116">
        <v>4</v>
      </c>
      <c r="AA11" s="116">
        <v>15</v>
      </c>
      <c r="AB11" s="116">
        <v>0</v>
      </c>
      <c r="AC11" s="116">
        <v>19</v>
      </c>
      <c r="AD11" s="116">
        <v>0</v>
      </c>
      <c r="AE11" s="116">
        <f>AF11+AG11</f>
        <v>18</v>
      </c>
      <c r="AF11" s="116">
        <v>3</v>
      </c>
      <c r="AG11" s="116">
        <v>15</v>
      </c>
      <c r="AH11" s="118">
        <v>0</v>
      </c>
      <c r="AI11" s="118">
        <v>18</v>
      </c>
      <c r="AJ11" s="126">
        <v>0</v>
      </c>
      <c r="AK11" s="329" t="s">
        <v>109</v>
      </c>
      <c r="AL11" s="310"/>
      <c r="AM11" s="25"/>
      <c r="AN11" s="25"/>
      <c r="AO11" s="12"/>
      <c r="AP11" s="12"/>
      <c r="AQ11" s="12"/>
      <c r="AR11" s="12"/>
      <c r="AS11" s="12"/>
      <c r="AT11" s="12"/>
      <c r="AU11" s="12"/>
    </row>
    <row r="12" spans="1:47" ht="15" customHeight="1">
      <c r="A12" s="310" t="s">
        <v>110</v>
      </c>
      <c r="B12" s="311"/>
      <c r="C12" s="251">
        <f>SUM(D12:F12)</f>
        <v>4</v>
      </c>
      <c r="D12" s="127" t="s">
        <v>150</v>
      </c>
      <c r="E12" s="127">
        <v>4</v>
      </c>
      <c r="F12" s="127" t="s">
        <v>150</v>
      </c>
      <c r="G12" s="116">
        <f aca="true" t="shared" si="1" ref="G12:G75">SUM(H12:J12)</f>
        <v>6</v>
      </c>
      <c r="H12" s="116">
        <v>0</v>
      </c>
      <c r="I12" s="116">
        <v>6</v>
      </c>
      <c r="J12" s="116">
        <v>0</v>
      </c>
      <c r="K12" s="116">
        <f aca="true" t="shared" si="2" ref="K12:K75">L12+M12</f>
        <v>290</v>
      </c>
      <c r="L12" s="116">
        <v>102</v>
      </c>
      <c r="M12" s="116">
        <v>188</v>
      </c>
      <c r="N12" s="116">
        <v>0</v>
      </c>
      <c r="O12" s="116">
        <v>290</v>
      </c>
      <c r="P12" s="116">
        <v>0</v>
      </c>
      <c r="Q12" s="116">
        <f aca="true" t="shared" si="3" ref="Q12:Q75">SUM(R12:T12)</f>
        <v>131</v>
      </c>
      <c r="R12" s="116">
        <v>0</v>
      </c>
      <c r="S12" s="116">
        <v>131</v>
      </c>
      <c r="T12" s="116">
        <v>0</v>
      </c>
      <c r="U12" s="116">
        <f aca="true" t="shared" si="4" ref="U12:U75">SUM(V12:X12)</f>
        <v>266</v>
      </c>
      <c r="V12" s="116">
        <v>0</v>
      </c>
      <c r="W12" s="116">
        <v>266</v>
      </c>
      <c r="X12" s="116">
        <v>0</v>
      </c>
      <c r="Y12" s="116">
        <f aca="true" t="shared" si="5" ref="Y12:Y75">SUM(Z12:AA12)</f>
        <v>121</v>
      </c>
      <c r="Z12" s="116">
        <v>53</v>
      </c>
      <c r="AA12" s="116">
        <v>68</v>
      </c>
      <c r="AB12" s="116">
        <v>0</v>
      </c>
      <c r="AC12" s="116">
        <v>121</v>
      </c>
      <c r="AD12" s="116">
        <v>0</v>
      </c>
      <c r="AE12" s="116">
        <f aca="true" t="shared" si="6" ref="AE12:AE75">AF12+AG12</f>
        <v>131</v>
      </c>
      <c r="AF12" s="116">
        <v>39</v>
      </c>
      <c r="AG12" s="116">
        <v>92</v>
      </c>
      <c r="AH12" s="118">
        <v>0</v>
      </c>
      <c r="AI12" s="118">
        <v>131</v>
      </c>
      <c r="AJ12" s="126">
        <v>0</v>
      </c>
      <c r="AK12" s="329" t="s">
        <v>110</v>
      </c>
      <c r="AL12" s="310"/>
      <c r="AM12" s="25"/>
      <c r="AN12" s="25"/>
      <c r="AO12" s="12"/>
      <c r="AP12" s="12"/>
      <c r="AQ12" s="12"/>
      <c r="AR12" s="12"/>
      <c r="AS12" s="12"/>
      <c r="AT12" s="12"/>
      <c r="AU12" s="12"/>
    </row>
    <row r="13" spans="1:47" ht="15" customHeight="1">
      <c r="A13" s="310" t="s">
        <v>111</v>
      </c>
      <c r="B13" s="311"/>
      <c r="C13" s="251">
        <f>SUM(D13:F13)</f>
        <v>116</v>
      </c>
      <c r="D13" s="127" t="s">
        <v>150</v>
      </c>
      <c r="E13" s="127" t="s">
        <v>150</v>
      </c>
      <c r="F13" s="127">
        <v>116</v>
      </c>
      <c r="G13" s="116">
        <f t="shared" si="1"/>
        <v>258</v>
      </c>
      <c r="H13" s="116">
        <v>2</v>
      </c>
      <c r="I13" s="116">
        <v>253</v>
      </c>
      <c r="J13" s="116">
        <v>3</v>
      </c>
      <c r="K13" s="116">
        <f t="shared" si="2"/>
        <v>16616</v>
      </c>
      <c r="L13" s="116">
        <v>7895</v>
      </c>
      <c r="M13" s="116">
        <v>8721</v>
      </c>
      <c r="N13" s="116">
        <v>37</v>
      </c>
      <c r="O13" s="116">
        <v>15204</v>
      </c>
      <c r="P13" s="116">
        <v>1375</v>
      </c>
      <c r="Q13" s="116">
        <f t="shared" si="3"/>
        <v>16654</v>
      </c>
      <c r="R13" s="116">
        <v>113</v>
      </c>
      <c r="S13" s="116">
        <v>12301</v>
      </c>
      <c r="T13" s="116">
        <v>4240</v>
      </c>
      <c r="U13" s="116">
        <f t="shared" si="4"/>
        <v>9666</v>
      </c>
      <c r="V13" s="116">
        <v>24</v>
      </c>
      <c r="W13" s="116">
        <v>8267</v>
      </c>
      <c r="X13" s="116">
        <v>1375</v>
      </c>
      <c r="Y13" s="116">
        <f t="shared" si="5"/>
        <v>8508</v>
      </c>
      <c r="Z13" s="116">
        <v>4235</v>
      </c>
      <c r="AA13" s="116">
        <v>4273</v>
      </c>
      <c r="AB13" s="116">
        <v>19</v>
      </c>
      <c r="AC13" s="116">
        <v>7114</v>
      </c>
      <c r="AD13" s="116">
        <v>1375</v>
      </c>
      <c r="AE13" s="116">
        <f t="shared" si="6"/>
        <v>8226</v>
      </c>
      <c r="AF13" s="116">
        <v>4184</v>
      </c>
      <c r="AG13" s="116">
        <v>4042</v>
      </c>
      <c r="AH13" s="118">
        <v>23</v>
      </c>
      <c r="AI13" s="118">
        <v>6474</v>
      </c>
      <c r="AJ13" s="126">
        <v>1729</v>
      </c>
      <c r="AK13" s="329" t="s">
        <v>111</v>
      </c>
      <c r="AL13" s="310"/>
      <c r="AM13" s="25"/>
      <c r="AN13" s="25"/>
      <c r="AO13" s="12"/>
      <c r="AP13" s="12"/>
      <c r="AQ13" s="12"/>
      <c r="AR13" s="12"/>
      <c r="AS13" s="12"/>
      <c r="AT13" s="12"/>
      <c r="AU13" s="12"/>
    </row>
    <row r="14" spans="1:47" ht="15" customHeight="1">
      <c r="A14" s="26"/>
      <c r="B14" s="27"/>
      <c r="C14" s="245"/>
      <c r="D14" s="117"/>
      <c r="E14" s="117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>
        <f t="shared" si="6"/>
        <v>0</v>
      </c>
      <c r="AF14" s="118"/>
      <c r="AG14" s="118"/>
      <c r="AH14" s="118"/>
      <c r="AI14" s="118"/>
      <c r="AJ14" s="119"/>
      <c r="AK14" s="40"/>
      <c r="AL14" s="15"/>
      <c r="AM14" s="41"/>
      <c r="AN14" s="41"/>
      <c r="AU14" s="14"/>
    </row>
    <row r="15" spans="1:47" s="215" customFormat="1" ht="15.75" customHeight="1">
      <c r="A15" s="307" t="s">
        <v>101</v>
      </c>
      <c r="B15" s="237" t="s">
        <v>0</v>
      </c>
      <c r="C15" s="246">
        <f>SUM(D15:F15)</f>
        <v>11</v>
      </c>
      <c r="D15" s="247">
        <f aca="true" t="shared" si="7" ref="D15:AJ15">SUM(D16:D24)</f>
        <v>0</v>
      </c>
      <c r="E15" s="247">
        <f t="shared" si="7"/>
        <v>0</v>
      </c>
      <c r="F15" s="247">
        <f t="shared" si="7"/>
        <v>11</v>
      </c>
      <c r="G15" s="248">
        <f t="shared" si="1"/>
        <v>41</v>
      </c>
      <c r="H15" s="248">
        <f t="shared" si="7"/>
        <v>1</v>
      </c>
      <c r="I15" s="248">
        <f t="shared" si="7"/>
        <v>40</v>
      </c>
      <c r="J15" s="248">
        <f t="shared" si="7"/>
        <v>0</v>
      </c>
      <c r="K15" s="248">
        <f t="shared" si="2"/>
        <v>2002</v>
      </c>
      <c r="L15" s="248">
        <f t="shared" si="7"/>
        <v>1809</v>
      </c>
      <c r="M15" s="248">
        <f t="shared" si="7"/>
        <v>193</v>
      </c>
      <c r="N15" s="248">
        <f t="shared" si="7"/>
        <v>24</v>
      </c>
      <c r="O15" s="248">
        <f t="shared" si="7"/>
        <v>1978</v>
      </c>
      <c r="P15" s="248">
        <f t="shared" si="7"/>
        <v>0</v>
      </c>
      <c r="Q15" s="248">
        <f t="shared" si="3"/>
        <v>1741</v>
      </c>
      <c r="R15" s="248">
        <f t="shared" si="7"/>
        <v>20</v>
      </c>
      <c r="S15" s="248">
        <f t="shared" si="7"/>
        <v>1721</v>
      </c>
      <c r="T15" s="248">
        <f t="shared" si="7"/>
        <v>0</v>
      </c>
      <c r="U15" s="248">
        <f t="shared" si="4"/>
        <v>1021</v>
      </c>
      <c r="V15" s="248">
        <f t="shared" si="7"/>
        <v>14</v>
      </c>
      <c r="W15" s="248">
        <f t="shared" si="7"/>
        <v>1007</v>
      </c>
      <c r="X15" s="248">
        <f t="shared" si="7"/>
        <v>0</v>
      </c>
      <c r="Y15" s="248">
        <f t="shared" si="5"/>
        <v>988</v>
      </c>
      <c r="Z15" s="248">
        <f t="shared" si="7"/>
        <v>894</v>
      </c>
      <c r="AA15" s="248">
        <f t="shared" si="7"/>
        <v>94</v>
      </c>
      <c r="AB15" s="248">
        <f t="shared" si="7"/>
        <v>11</v>
      </c>
      <c r="AC15" s="248">
        <f t="shared" si="7"/>
        <v>977</v>
      </c>
      <c r="AD15" s="248">
        <f t="shared" si="7"/>
        <v>0</v>
      </c>
      <c r="AE15" s="248">
        <f t="shared" si="6"/>
        <v>885</v>
      </c>
      <c r="AF15" s="248">
        <f t="shared" si="7"/>
        <v>804</v>
      </c>
      <c r="AG15" s="248">
        <f t="shared" si="7"/>
        <v>81</v>
      </c>
      <c r="AH15" s="248">
        <f t="shared" si="7"/>
        <v>5</v>
      </c>
      <c r="AI15" s="248">
        <f t="shared" si="7"/>
        <v>880</v>
      </c>
      <c r="AJ15" s="248">
        <f t="shared" si="7"/>
        <v>0</v>
      </c>
      <c r="AK15" s="237" t="s">
        <v>0</v>
      </c>
      <c r="AL15" s="307" t="s">
        <v>101</v>
      </c>
      <c r="AM15" s="252"/>
      <c r="AN15" s="219"/>
      <c r="AU15" s="219"/>
    </row>
    <row r="16" spans="1:47" ht="15.75" customHeight="1">
      <c r="A16" s="308"/>
      <c r="B16" s="23" t="s">
        <v>182</v>
      </c>
      <c r="C16" s="251">
        <f aca="true" t="shared" si="8" ref="C16:C79">SUM(D16:F16)</f>
        <v>0</v>
      </c>
      <c r="D16" s="127">
        <v>0</v>
      </c>
      <c r="E16" s="127">
        <v>0</v>
      </c>
      <c r="F16" s="127">
        <v>0</v>
      </c>
      <c r="G16" s="116">
        <f t="shared" si="1"/>
        <v>0</v>
      </c>
      <c r="H16" s="120">
        <v>0</v>
      </c>
      <c r="I16" s="120">
        <v>0</v>
      </c>
      <c r="J16" s="120">
        <v>0</v>
      </c>
      <c r="K16" s="116">
        <f t="shared" si="2"/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f t="shared" si="3"/>
        <v>0</v>
      </c>
      <c r="R16" s="120">
        <v>0</v>
      </c>
      <c r="S16" s="120">
        <v>0</v>
      </c>
      <c r="T16" s="120">
        <v>0</v>
      </c>
      <c r="U16" s="120">
        <f t="shared" si="4"/>
        <v>0</v>
      </c>
      <c r="V16" s="120">
        <v>0</v>
      </c>
      <c r="W16" s="120">
        <v>0</v>
      </c>
      <c r="X16" s="120">
        <v>0</v>
      </c>
      <c r="Y16" s="120">
        <f t="shared" si="5"/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16">
        <f t="shared" si="6"/>
        <v>0</v>
      </c>
      <c r="AF16" s="120">
        <v>0</v>
      </c>
      <c r="AG16" s="120">
        <v>0</v>
      </c>
      <c r="AH16" s="118">
        <v>0</v>
      </c>
      <c r="AI16" s="118">
        <v>0</v>
      </c>
      <c r="AJ16" s="128">
        <v>0</v>
      </c>
      <c r="AK16" s="23" t="s">
        <v>8</v>
      </c>
      <c r="AL16" s="308"/>
      <c r="AM16" s="22"/>
      <c r="AN16" s="41"/>
      <c r="AU16" s="14"/>
    </row>
    <row r="17" spans="1:47" ht="15.75" customHeight="1">
      <c r="A17" s="308"/>
      <c r="B17" s="23" t="s">
        <v>10</v>
      </c>
      <c r="C17" s="251">
        <f t="shared" si="8"/>
        <v>3</v>
      </c>
      <c r="D17" s="127">
        <v>0</v>
      </c>
      <c r="E17" s="127">
        <v>0</v>
      </c>
      <c r="F17" s="127">
        <v>3</v>
      </c>
      <c r="G17" s="116">
        <f t="shared" si="1"/>
        <v>14</v>
      </c>
      <c r="H17" s="120">
        <v>0</v>
      </c>
      <c r="I17" s="120">
        <v>14</v>
      </c>
      <c r="J17" s="120">
        <v>0</v>
      </c>
      <c r="K17" s="116">
        <f t="shared" si="2"/>
        <v>385</v>
      </c>
      <c r="L17" s="120">
        <v>321</v>
      </c>
      <c r="M17" s="120">
        <v>64</v>
      </c>
      <c r="N17" s="120">
        <v>0</v>
      </c>
      <c r="O17" s="120">
        <v>385</v>
      </c>
      <c r="P17" s="120">
        <v>0</v>
      </c>
      <c r="Q17" s="120">
        <f t="shared" si="3"/>
        <v>490</v>
      </c>
      <c r="R17" s="120">
        <v>0</v>
      </c>
      <c r="S17" s="120">
        <v>490</v>
      </c>
      <c r="T17" s="120">
        <v>0</v>
      </c>
      <c r="U17" s="120">
        <f t="shared" si="4"/>
        <v>229</v>
      </c>
      <c r="V17" s="120">
        <v>0</v>
      </c>
      <c r="W17" s="120">
        <v>229</v>
      </c>
      <c r="X17" s="120">
        <v>0</v>
      </c>
      <c r="Y17" s="120">
        <f t="shared" si="5"/>
        <v>227</v>
      </c>
      <c r="Z17" s="120">
        <v>191</v>
      </c>
      <c r="AA17" s="120">
        <v>36</v>
      </c>
      <c r="AB17" s="120">
        <v>0</v>
      </c>
      <c r="AC17" s="120">
        <v>227</v>
      </c>
      <c r="AD17" s="120">
        <v>0</v>
      </c>
      <c r="AE17" s="116">
        <f t="shared" si="6"/>
        <v>143</v>
      </c>
      <c r="AF17" s="120">
        <v>106</v>
      </c>
      <c r="AG17" s="120">
        <v>37</v>
      </c>
      <c r="AH17" s="118">
        <v>0</v>
      </c>
      <c r="AI17" s="118">
        <v>143</v>
      </c>
      <c r="AJ17" s="128">
        <v>0</v>
      </c>
      <c r="AK17" s="23" t="s">
        <v>10</v>
      </c>
      <c r="AL17" s="308"/>
      <c r="AM17" s="22"/>
      <c r="AN17" s="41"/>
      <c r="AU17" s="14"/>
    </row>
    <row r="18" spans="1:47" ht="15.75" customHeight="1">
      <c r="A18" s="308"/>
      <c r="B18" s="23" t="s">
        <v>12</v>
      </c>
      <c r="C18" s="251">
        <f t="shared" si="8"/>
        <v>1</v>
      </c>
      <c r="D18" s="127">
        <v>0</v>
      </c>
      <c r="E18" s="127">
        <v>0</v>
      </c>
      <c r="F18" s="127">
        <v>1</v>
      </c>
      <c r="G18" s="116">
        <f t="shared" si="1"/>
        <v>2</v>
      </c>
      <c r="H18" s="120">
        <v>0</v>
      </c>
      <c r="I18" s="120">
        <v>2</v>
      </c>
      <c r="J18" s="120">
        <v>0</v>
      </c>
      <c r="K18" s="116">
        <f t="shared" si="2"/>
        <v>104</v>
      </c>
      <c r="L18" s="120">
        <v>104</v>
      </c>
      <c r="M18" s="120">
        <v>0</v>
      </c>
      <c r="N18" s="120">
        <v>0</v>
      </c>
      <c r="O18" s="120">
        <v>104</v>
      </c>
      <c r="P18" s="120">
        <v>0</v>
      </c>
      <c r="Q18" s="120">
        <f t="shared" si="3"/>
        <v>100</v>
      </c>
      <c r="R18" s="120">
        <v>0</v>
      </c>
      <c r="S18" s="120">
        <v>100</v>
      </c>
      <c r="T18" s="120">
        <v>0</v>
      </c>
      <c r="U18" s="120">
        <f t="shared" si="4"/>
        <v>45</v>
      </c>
      <c r="V18" s="120">
        <v>0</v>
      </c>
      <c r="W18" s="120">
        <v>45</v>
      </c>
      <c r="X18" s="120">
        <v>0</v>
      </c>
      <c r="Y18" s="120">
        <f t="shared" si="5"/>
        <v>43</v>
      </c>
      <c r="Z18" s="120">
        <v>43</v>
      </c>
      <c r="AA18" s="120">
        <v>0</v>
      </c>
      <c r="AB18" s="120">
        <v>0</v>
      </c>
      <c r="AC18" s="120">
        <v>43</v>
      </c>
      <c r="AD18" s="120">
        <v>0</v>
      </c>
      <c r="AE18" s="116">
        <f t="shared" si="6"/>
        <v>60</v>
      </c>
      <c r="AF18" s="120">
        <v>60</v>
      </c>
      <c r="AG18" s="120">
        <v>0</v>
      </c>
      <c r="AH18" s="118">
        <v>0</v>
      </c>
      <c r="AI18" s="118">
        <v>60</v>
      </c>
      <c r="AJ18" s="128">
        <v>0</v>
      </c>
      <c r="AK18" s="23" t="s">
        <v>12</v>
      </c>
      <c r="AL18" s="308"/>
      <c r="AM18" s="22"/>
      <c r="AN18" s="41"/>
      <c r="AU18" s="14"/>
    </row>
    <row r="19" spans="1:47" ht="15.75" customHeight="1">
      <c r="A19" s="308"/>
      <c r="B19" s="23" t="s">
        <v>13</v>
      </c>
      <c r="C19" s="251">
        <f t="shared" si="8"/>
        <v>0</v>
      </c>
      <c r="D19" s="127">
        <v>0</v>
      </c>
      <c r="E19" s="127">
        <v>0</v>
      </c>
      <c r="F19" s="127">
        <v>0</v>
      </c>
      <c r="G19" s="116">
        <f t="shared" si="1"/>
        <v>0</v>
      </c>
      <c r="H19" s="120">
        <v>0</v>
      </c>
      <c r="I19" s="120">
        <v>0</v>
      </c>
      <c r="J19" s="120">
        <v>0</v>
      </c>
      <c r="K19" s="116">
        <f t="shared" si="2"/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f t="shared" si="3"/>
        <v>0</v>
      </c>
      <c r="R19" s="120">
        <v>0</v>
      </c>
      <c r="S19" s="120">
        <v>0</v>
      </c>
      <c r="T19" s="120">
        <v>0</v>
      </c>
      <c r="U19" s="120">
        <f t="shared" si="4"/>
        <v>0</v>
      </c>
      <c r="V19" s="120">
        <v>0</v>
      </c>
      <c r="W19" s="120">
        <v>0</v>
      </c>
      <c r="X19" s="120">
        <v>0</v>
      </c>
      <c r="Y19" s="120">
        <f t="shared" si="5"/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16">
        <f t="shared" si="6"/>
        <v>0</v>
      </c>
      <c r="AF19" s="120">
        <v>0</v>
      </c>
      <c r="AG19" s="120">
        <v>0</v>
      </c>
      <c r="AH19" s="118">
        <v>0</v>
      </c>
      <c r="AI19" s="118">
        <v>0</v>
      </c>
      <c r="AJ19" s="128">
        <v>0</v>
      </c>
      <c r="AK19" s="23" t="s">
        <v>13</v>
      </c>
      <c r="AL19" s="308"/>
      <c r="AM19" s="22"/>
      <c r="AN19" s="41"/>
      <c r="AU19" s="14"/>
    </row>
    <row r="20" spans="1:47" ht="15.75" customHeight="1">
      <c r="A20" s="308"/>
      <c r="B20" s="23" t="s">
        <v>14</v>
      </c>
      <c r="C20" s="251">
        <f t="shared" si="8"/>
        <v>3</v>
      </c>
      <c r="D20" s="127">
        <v>0</v>
      </c>
      <c r="E20" s="127">
        <v>0</v>
      </c>
      <c r="F20" s="127">
        <v>3</v>
      </c>
      <c r="G20" s="116">
        <f t="shared" si="1"/>
        <v>11</v>
      </c>
      <c r="H20" s="120">
        <v>1</v>
      </c>
      <c r="I20" s="120">
        <v>10</v>
      </c>
      <c r="J20" s="120">
        <v>0</v>
      </c>
      <c r="K20" s="116">
        <f t="shared" si="2"/>
        <v>783</v>
      </c>
      <c r="L20" s="120">
        <v>763</v>
      </c>
      <c r="M20" s="120">
        <v>20</v>
      </c>
      <c r="N20" s="120">
        <v>24</v>
      </c>
      <c r="O20" s="120">
        <v>759</v>
      </c>
      <c r="P20" s="120">
        <v>0</v>
      </c>
      <c r="Q20" s="120">
        <f t="shared" si="3"/>
        <v>575</v>
      </c>
      <c r="R20" s="120">
        <v>20</v>
      </c>
      <c r="S20" s="120">
        <v>555</v>
      </c>
      <c r="T20" s="120">
        <v>0</v>
      </c>
      <c r="U20" s="120">
        <f t="shared" si="4"/>
        <v>431</v>
      </c>
      <c r="V20" s="120">
        <v>14</v>
      </c>
      <c r="W20" s="120">
        <v>417</v>
      </c>
      <c r="X20" s="120">
        <v>0</v>
      </c>
      <c r="Y20" s="120">
        <f t="shared" si="5"/>
        <v>410</v>
      </c>
      <c r="Z20" s="120">
        <v>401</v>
      </c>
      <c r="AA20" s="120">
        <v>9</v>
      </c>
      <c r="AB20" s="120">
        <v>11</v>
      </c>
      <c r="AC20" s="120">
        <v>399</v>
      </c>
      <c r="AD20" s="120">
        <v>0</v>
      </c>
      <c r="AE20" s="116">
        <f t="shared" si="6"/>
        <v>404</v>
      </c>
      <c r="AF20" s="120">
        <v>401</v>
      </c>
      <c r="AG20" s="120">
        <v>3</v>
      </c>
      <c r="AH20" s="118">
        <v>5</v>
      </c>
      <c r="AI20" s="118">
        <v>399</v>
      </c>
      <c r="AJ20" s="128">
        <v>0</v>
      </c>
      <c r="AK20" s="23" t="s">
        <v>14</v>
      </c>
      <c r="AL20" s="308"/>
      <c r="AM20" s="22"/>
      <c r="AN20" s="41"/>
      <c r="AU20" s="14"/>
    </row>
    <row r="21" spans="1:47" ht="15.75" customHeight="1">
      <c r="A21" s="308"/>
      <c r="B21" s="23" t="s">
        <v>15</v>
      </c>
      <c r="C21" s="251">
        <f t="shared" si="8"/>
        <v>0</v>
      </c>
      <c r="D21" s="127">
        <v>0</v>
      </c>
      <c r="E21" s="127">
        <v>0</v>
      </c>
      <c r="F21" s="127">
        <v>0</v>
      </c>
      <c r="G21" s="116">
        <f t="shared" si="1"/>
        <v>0</v>
      </c>
      <c r="H21" s="120">
        <v>0</v>
      </c>
      <c r="I21" s="120">
        <v>0</v>
      </c>
      <c r="J21" s="120">
        <v>0</v>
      </c>
      <c r="K21" s="116">
        <f t="shared" si="2"/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f t="shared" si="3"/>
        <v>0</v>
      </c>
      <c r="R21" s="120">
        <v>0</v>
      </c>
      <c r="S21" s="120">
        <v>0</v>
      </c>
      <c r="T21" s="120">
        <v>0</v>
      </c>
      <c r="U21" s="120">
        <f t="shared" si="4"/>
        <v>0</v>
      </c>
      <c r="V21" s="120">
        <v>0</v>
      </c>
      <c r="W21" s="120">
        <v>0</v>
      </c>
      <c r="X21" s="120">
        <v>0</v>
      </c>
      <c r="Y21" s="120">
        <f t="shared" si="5"/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16">
        <f t="shared" si="6"/>
        <v>0</v>
      </c>
      <c r="AF21" s="120">
        <v>0</v>
      </c>
      <c r="AG21" s="120">
        <v>0</v>
      </c>
      <c r="AH21" s="118">
        <v>0</v>
      </c>
      <c r="AI21" s="118">
        <v>0</v>
      </c>
      <c r="AJ21" s="128">
        <v>0</v>
      </c>
      <c r="AK21" s="23" t="s">
        <v>15</v>
      </c>
      <c r="AL21" s="308"/>
      <c r="AM21" s="22"/>
      <c r="AN21" s="41"/>
      <c r="AU21" s="14"/>
    </row>
    <row r="22" spans="1:47" ht="15.75" customHeight="1">
      <c r="A22" s="308"/>
      <c r="B22" s="23" t="s">
        <v>17</v>
      </c>
      <c r="C22" s="251">
        <f t="shared" si="8"/>
        <v>0</v>
      </c>
      <c r="D22" s="127">
        <v>0</v>
      </c>
      <c r="E22" s="127">
        <v>0</v>
      </c>
      <c r="F22" s="127">
        <v>0</v>
      </c>
      <c r="G22" s="116">
        <f t="shared" si="1"/>
        <v>0</v>
      </c>
      <c r="H22" s="120">
        <v>0</v>
      </c>
      <c r="I22" s="120">
        <v>0</v>
      </c>
      <c r="J22" s="120">
        <v>0</v>
      </c>
      <c r="K22" s="116">
        <f t="shared" si="2"/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f t="shared" si="3"/>
        <v>0</v>
      </c>
      <c r="R22" s="120">
        <v>0</v>
      </c>
      <c r="S22" s="120">
        <v>0</v>
      </c>
      <c r="T22" s="120">
        <v>0</v>
      </c>
      <c r="U22" s="120">
        <f t="shared" si="4"/>
        <v>0</v>
      </c>
      <c r="V22" s="120">
        <v>0</v>
      </c>
      <c r="W22" s="120">
        <v>0</v>
      </c>
      <c r="X22" s="120">
        <v>0</v>
      </c>
      <c r="Y22" s="120">
        <f t="shared" si="5"/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16">
        <f t="shared" si="6"/>
        <v>0</v>
      </c>
      <c r="AF22" s="120">
        <v>0</v>
      </c>
      <c r="AG22" s="120">
        <v>0</v>
      </c>
      <c r="AH22" s="118">
        <v>0</v>
      </c>
      <c r="AI22" s="118">
        <v>0</v>
      </c>
      <c r="AJ22" s="128">
        <v>0</v>
      </c>
      <c r="AK22" s="23" t="s">
        <v>17</v>
      </c>
      <c r="AL22" s="308"/>
      <c r="AM22" s="22"/>
      <c r="AN22" s="41"/>
      <c r="AU22" s="14"/>
    </row>
    <row r="23" spans="1:47" ht="15.75" customHeight="1">
      <c r="A23" s="308"/>
      <c r="B23" s="23" t="s">
        <v>19</v>
      </c>
      <c r="C23" s="251">
        <f t="shared" si="8"/>
        <v>1</v>
      </c>
      <c r="D23" s="127">
        <v>0</v>
      </c>
      <c r="E23" s="127">
        <v>0</v>
      </c>
      <c r="F23" s="127">
        <v>1</v>
      </c>
      <c r="G23" s="116">
        <f t="shared" si="1"/>
        <v>9</v>
      </c>
      <c r="H23" s="120">
        <v>0</v>
      </c>
      <c r="I23" s="120">
        <v>9</v>
      </c>
      <c r="J23" s="120">
        <v>0</v>
      </c>
      <c r="K23" s="116">
        <f t="shared" si="2"/>
        <v>512</v>
      </c>
      <c r="L23" s="120">
        <v>472</v>
      </c>
      <c r="M23" s="120">
        <v>40</v>
      </c>
      <c r="N23" s="120">
        <v>0</v>
      </c>
      <c r="O23" s="120">
        <v>512</v>
      </c>
      <c r="P23" s="120">
        <v>0</v>
      </c>
      <c r="Q23" s="120">
        <f t="shared" si="3"/>
        <v>330</v>
      </c>
      <c r="R23" s="120">
        <v>0</v>
      </c>
      <c r="S23" s="120">
        <v>330</v>
      </c>
      <c r="T23" s="120">
        <v>0</v>
      </c>
      <c r="U23" s="120">
        <f t="shared" si="4"/>
        <v>216</v>
      </c>
      <c r="V23" s="120">
        <v>0</v>
      </c>
      <c r="W23" s="120">
        <v>216</v>
      </c>
      <c r="X23" s="120">
        <v>0</v>
      </c>
      <c r="Y23" s="120">
        <f t="shared" si="5"/>
        <v>211</v>
      </c>
      <c r="Z23" s="120">
        <v>195</v>
      </c>
      <c r="AA23" s="120">
        <v>16</v>
      </c>
      <c r="AB23" s="120">
        <v>0</v>
      </c>
      <c r="AC23" s="120">
        <v>211</v>
      </c>
      <c r="AD23" s="120">
        <v>0</v>
      </c>
      <c r="AE23" s="116">
        <f t="shared" si="6"/>
        <v>178</v>
      </c>
      <c r="AF23" s="120">
        <v>165</v>
      </c>
      <c r="AG23" s="120">
        <v>13</v>
      </c>
      <c r="AH23" s="118">
        <v>0</v>
      </c>
      <c r="AI23" s="118">
        <v>178</v>
      </c>
      <c r="AJ23" s="128">
        <v>0</v>
      </c>
      <c r="AK23" s="23" t="s">
        <v>19</v>
      </c>
      <c r="AL23" s="308"/>
      <c r="AM23" s="22"/>
      <c r="AN23" s="41"/>
      <c r="AU23" s="14"/>
    </row>
    <row r="24" spans="1:47" ht="15.75" customHeight="1">
      <c r="A24" s="309"/>
      <c r="B24" s="42" t="s">
        <v>4</v>
      </c>
      <c r="C24" s="251">
        <f t="shared" si="8"/>
        <v>3</v>
      </c>
      <c r="D24" s="127">
        <v>0</v>
      </c>
      <c r="E24" s="127">
        <v>0</v>
      </c>
      <c r="F24" s="127">
        <v>3</v>
      </c>
      <c r="G24" s="116">
        <f t="shared" si="1"/>
        <v>5</v>
      </c>
      <c r="H24" s="120">
        <v>0</v>
      </c>
      <c r="I24" s="120">
        <v>5</v>
      </c>
      <c r="J24" s="120">
        <v>0</v>
      </c>
      <c r="K24" s="116">
        <f t="shared" si="2"/>
        <v>218</v>
      </c>
      <c r="L24" s="120">
        <v>149</v>
      </c>
      <c r="M24" s="120">
        <v>69</v>
      </c>
      <c r="N24" s="120">
        <v>0</v>
      </c>
      <c r="O24" s="120">
        <v>218</v>
      </c>
      <c r="P24" s="120">
        <v>0</v>
      </c>
      <c r="Q24" s="120">
        <f t="shared" si="3"/>
        <v>246</v>
      </c>
      <c r="R24" s="120">
        <v>0</v>
      </c>
      <c r="S24" s="120">
        <v>246</v>
      </c>
      <c r="T24" s="120">
        <v>0</v>
      </c>
      <c r="U24" s="120">
        <f t="shared" si="4"/>
        <v>100</v>
      </c>
      <c r="V24" s="120">
        <v>0</v>
      </c>
      <c r="W24" s="120">
        <v>100</v>
      </c>
      <c r="X24" s="120">
        <v>0</v>
      </c>
      <c r="Y24" s="120">
        <f t="shared" si="5"/>
        <v>97</v>
      </c>
      <c r="Z24" s="120">
        <v>64</v>
      </c>
      <c r="AA24" s="120">
        <v>33</v>
      </c>
      <c r="AB24" s="120">
        <v>0</v>
      </c>
      <c r="AC24" s="120">
        <v>97</v>
      </c>
      <c r="AD24" s="120">
        <v>0</v>
      </c>
      <c r="AE24" s="116">
        <f t="shared" si="6"/>
        <v>100</v>
      </c>
      <c r="AF24" s="120">
        <v>72</v>
      </c>
      <c r="AG24" s="120">
        <v>28</v>
      </c>
      <c r="AH24" s="118">
        <v>0</v>
      </c>
      <c r="AI24" s="118">
        <v>100</v>
      </c>
      <c r="AJ24" s="128">
        <v>0</v>
      </c>
      <c r="AK24" s="42" t="s">
        <v>4</v>
      </c>
      <c r="AL24" s="309"/>
      <c r="AM24" s="22"/>
      <c r="AN24" s="41"/>
      <c r="AU24" s="14"/>
    </row>
    <row r="25" spans="1:47" s="215" customFormat="1" ht="15.75" customHeight="1">
      <c r="A25" s="321" t="s">
        <v>102</v>
      </c>
      <c r="B25" s="239" t="s">
        <v>0</v>
      </c>
      <c r="C25" s="246">
        <f t="shared" si="8"/>
        <v>2</v>
      </c>
      <c r="D25" s="247">
        <f aca="true" t="shared" si="9" ref="D25:AJ25">SUM(D26:D28)</f>
        <v>0</v>
      </c>
      <c r="E25" s="247">
        <f t="shared" si="9"/>
        <v>2</v>
      </c>
      <c r="F25" s="247">
        <f t="shared" si="9"/>
        <v>0</v>
      </c>
      <c r="G25" s="248">
        <f t="shared" si="1"/>
        <v>4</v>
      </c>
      <c r="H25" s="248">
        <f t="shared" si="9"/>
        <v>0</v>
      </c>
      <c r="I25" s="248">
        <f t="shared" si="9"/>
        <v>4</v>
      </c>
      <c r="J25" s="248">
        <f t="shared" si="9"/>
        <v>0</v>
      </c>
      <c r="K25" s="248">
        <f t="shared" si="2"/>
        <v>103</v>
      </c>
      <c r="L25" s="248">
        <f t="shared" si="9"/>
        <v>81</v>
      </c>
      <c r="M25" s="248">
        <f t="shared" si="9"/>
        <v>22</v>
      </c>
      <c r="N25" s="248">
        <f t="shared" si="9"/>
        <v>0</v>
      </c>
      <c r="O25" s="248">
        <f t="shared" si="9"/>
        <v>103</v>
      </c>
      <c r="P25" s="248">
        <f t="shared" si="9"/>
        <v>0</v>
      </c>
      <c r="Q25" s="248">
        <f t="shared" si="3"/>
        <v>55</v>
      </c>
      <c r="R25" s="248">
        <f t="shared" si="9"/>
        <v>0</v>
      </c>
      <c r="S25" s="248">
        <f t="shared" si="9"/>
        <v>55</v>
      </c>
      <c r="T25" s="248">
        <f t="shared" si="9"/>
        <v>0</v>
      </c>
      <c r="U25" s="248">
        <f t="shared" si="4"/>
        <v>49</v>
      </c>
      <c r="V25" s="248">
        <f t="shared" si="9"/>
        <v>0</v>
      </c>
      <c r="W25" s="248">
        <f t="shared" si="9"/>
        <v>49</v>
      </c>
      <c r="X25" s="248">
        <f t="shared" si="9"/>
        <v>0</v>
      </c>
      <c r="Y25" s="248">
        <f t="shared" si="5"/>
        <v>47</v>
      </c>
      <c r="Z25" s="248">
        <f t="shared" si="9"/>
        <v>39</v>
      </c>
      <c r="AA25" s="248">
        <f t="shared" si="9"/>
        <v>8</v>
      </c>
      <c r="AB25" s="248">
        <f t="shared" si="9"/>
        <v>0</v>
      </c>
      <c r="AC25" s="248">
        <f t="shared" si="9"/>
        <v>47</v>
      </c>
      <c r="AD25" s="248">
        <f t="shared" si="9"/>
        <v>0</v>
      </c>
      <c r="AE25" s="248">
        <f t="shared" si="6"/>
        <v>55</v>
      </c>
      <c r="AF25" s="248">
        <f t="shared" si="9"/>
        <v>34</v>
      </c>
      <c r="AG25" s="248">
        <f t="shared" si="9"/>
        <v>21</v>
      </c>
      <c r="AH25" s="248">
        <f t="shared" si="9"/>
        <v>0</v>
      </c>
      <c r="AI25" s="248">
        <f t="shared" si="9"/>
        <v>55</v>
      </c>
      <c r="AJ25" s="248">
        <f t="shared" si="9"/>
        <v>0</v>
      </c>
      <c r="AK25" s="239" t="s">
        <v>0</v>
      </c>
      <c r="AL25" s="325" t="s">
        <v>102</v>
      </c>
      <c r="AM25" s="252"/>
      <c r="AN25" s="219"/>
      <c r="AU25" s="219"/>
    </row>
    <row r="26" spans="1:47" ht="15.75" customHeight="1">
      <c r="A26" s="322"/>
      <c r="B26" s="23" t="s">
        <v>23</v>
      </c>
      <c r="C26" s="251">
        <f t="shared" si="8"/>
        <v>1</v>
      </c>
      <c r="D26" s="127">
        <v>0</v>
      </c>
      <c r="E26" s="127">
        <v>1</v>
      </c>
      <c r="F26" s="127">
        <v>0</v>
      </c>
      <c r="G26" s="116">
        <f t="shared" si="1"/>
        <v>3</v>
      </c>
      <c r="H26" s="120">
        <v>0</v>
      </c>
      <c r="I26" s="120">
        <v>3</v>
      </c>
      <c r="J26" s="120">
        <v>0</v>
      </c>
      <c r="K26" s="116">
        <f t="shared" si="2"/>
        <v>69</v>
      </c>
      <c r="L26" s="120">
        <v>57</v>
      </c>
      <c r="M26" s="120">
        <v>12</v>
      </c>
      <c r="N26" s="120">
        <v>0</v>
      </c>
      <c r="O26" s="120">
        <v>69</v>
      </c>
      <c r="P26" s="120">
        <v>0</v>
      </c>
      <c r="Q26" s="120">
        <f t="shared" si="3"/>
        <v>40</v>
      </c>
      <c r="R26" s="120">
        <v>0</v>
      </c>
      <c r="S26" s="120">
        <v>40</v>
      </c>
      <c r="T26" s="120">
        <v>0</v>
      </c>
      <c r="U26" s="120">
        <f t="shared" si="4"/>
        <v>35</v>
      </c>
      <c r="V26" s="120">
        <v>0</v>
      </c>
      <c r="W26" s="120">
        <v>35</v>
      </c>
      <c r="X26" s="120">
        <v>0</v>
      </c>
      <c r="Y26" s="120">
        <f t="shared" si="5"/>
        <v>34</v>
      </c>
      <c r="Z26" s="120">
        <v>28</v>
      </c>
      <c r="AA26" s="120">
        <v>6</v>
      </c>
      <c r="AB26" s="120">
        <v>0</v>
      </c>
      <c r="AC26" s="120">
        <v>34</v>
      </c>
      <c r="AD26" s="120">
        <v>0</v>
      </c>
      <c r="AE26" s="116">
        <f t="shared" si="6"/>
        <v>38</v>
      </c>
      <c r="AF26" s="120">
        <v>24</v>
      </c>
      <c r="AG26" s="120">
        <v>14</v>
      </c>
      <c r="AH26" s="118">
        <v>0</v>
      </c>
      <c r="AI26" s="118">
        <v>38</v>
      </c>
      <c r="AJ26" s="128">
        <v>0</v>
      </c>
      <c r="AK26" s="23" t="s">
        <v>23</v>
      </c>
      <c r="AL26" s="325"/>
      <c r="AM26" s="22"/>
      <c r="AN26" s="41"/>
      <c r="AU26" s="14"/>
    </row>
    <row r="27" spans="1:47" ht="15.75" customHeight="1">
      <c r="A27" s="322"/>
      <c r="B27" s="23" t="s">
        <v>186</v>
      </c>
      <c r="C27" s="251">
        <f t="shared" si="8"/>
        <v>1</v>
      </c>
      <c r="D27" s="127">
        <v>0</v>
      </c>
      <c r="E27" s="127">
        <v>1</v>
      </c>
      <c r="F27" s="127">
        <v>0</v>
      </c>
      <c r="G27" s="116">
        <f t="shared" si="1"/>
        <v>1</v>
      </c>
      <c r="H27" s="120">
        <v>0</v>
      </c>
      <c r="I27" s="120">
        <v>1</v>
      </c>
      <c r="J27" s="120">
        <v>0</v>
      </c>
      <c r="K27" s="116">
        <f t="shared" si="2"/>
        <v>34</v>
      </c>
      <c r="L27" s="120">
        <v>24</v>
      </c>
      <c r="M27" s="120">
        <v>10</v>
      </c>
      <c r="N27" s="120">
        <v>0</v>
      </c>
      <c r="O27" s="120">
        <v>34</v>
      </c>
      <c r="P27" s="120">
        <v>0</v>
      </c>
      <c r="Q27" s="120">
        <f t="shared" si="3"/>
        <v>15</v>
      </c>
      <c r="R27" s="120">
        <v>0</v>
      </c>
      <c r="S27" s="120">
        <v>15</v>
      </c>
      <c r="T27" s="120">
        <v>0</v>
      </c>
      <c r="U27" s="120">
        <f t="shared" si="4"/>
        <v>14</v>
      </c>
      <c r="V27" s="120">
        <v>0</v>
      </c>
      <c r="W27" s="120">
        <v>14</v>
      </c>
      <c r="X27" s="120">
        <v>0</v>
      </c>
      <c r="Y27" s="120">
        <f t="shared" si="5"/>
        <v>13</v>
      </c>
      <c r="Z27" s="120">
        <v>11</v>
      </c>
      <c r="AA27" s="120">
        <v>2</v>
      </c>
      <c r="AB27" s="120">
        <v>0</v>
      </c>
      <c r="AC27" s="120">
        <v>13</v>
      </c>
      <c r="AD27" s="120">
        <v>0</v>
      </c>
      <c r="AE27" s="116">
        <f t="shared" si="6"/>
        <v>17</v>
      </c>
      <c r="AF27" s="120">
        <v>10</v>
      </c>
      <c r="AG27" s="120">
        <v>7</v>
      </c>
      <c r="AH27" s="118">
        <v>0</v>
      </c>
      <c r="AI27" s="118">
        <v>17</v>
      </c>
      <c r="AJ27" s="128">
        <v>0</v>
      </c>
      <c r="AK27" s="23" t="s">
        <v>116</v>
      </c>
      <c r="AL27" s="325"/>
      <c r="AM27" s="22"/>
      <c r="AN27" s="41"/>
      <c r="AU27" s="14"/>
    </row>
    <row r="28" spans="1:47" ht="15.75" customHeight="1">
      <c r="A28" s="323"/>
      <c r="B28" s="23" t="s">
        <v>4</v>
      </c>
      <c r="C28" s="251">
        <f t="shared" si="8"/>
        <v>0</v>
      </c>
      <c r="D28" s="127">
        <v>0</v>
      </c>
      <c r="E28" s="127">
        <v>0</v>
      </c>
      <c r="F28" s="127">
        <v>0</v>
      </c>
      <c r="G28" s="116">
        <f t="shared" si="1"/>
        <v>0</v>
      </c>
      <c r="H28" s="120">
        <v>0</v>
      </c>
      <c r="I28" s="120">
        <v>0</v>
      </c>
      <c r="J28" s="120">
        <v>0</v>
      </c>
      <c r="K28" s="116">
        <f t="shared" si="2"/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f t="shared" si="3"/>
        <v>0</v>
      </c>
      <c r="R28" s="120">
        <v>0</v>
      </c>
      <c r="S28" s="120">
        <v>0</v>
      </c>
      <c r="T28" s="120">
        <v>0</v>
      </c>
      <c r="U28" s="120">
        <f t="shared" si="4"/>
        <v>0</v>
      </c>
      <c r="V28" s="120">
        <v>0</v>
      </c>
      <c r="W28" s="120">
        <v>0</v>
      </c>
      <c r="X28" s="120">
        <v>0</v>
      </c>
      <c r="Y28" s="120">
        <f t="shared" si="5"/>
        <v>0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16">
        <f t="shared" si="6"/>
        <v>0</v>
      </c>
      <c r="AF28" s="120">
        <v>0</v>
      </c>
      <c r="AG28" s="120">
        <v>0</v>
      </c>
      <c r="AH28" s="118">
        <v>0</v>
      </c>
      <c r="AI28" s="118">
        <v>0</v>
      </c>
      <c r="AJ28" s="128">
        <v>0</v>
      </c>
      <c r="AK28" s="23" t="s">
        <v>4</v>
      </c>
      <c r="AL28" s="325"/>
      <c r="AM28" s="22"/>
      <c r="AN28" s="41"/>
      <c r="AU28" s="14"/>
    </row>
    <row r="29" spans="1:47" s="215" customFormat="1" ht="15.75" customHeight="1">
      <c r="A29" s="324" t="s">
        <v>103</v>
      </c>
      <c r="B29" s="237" t="s">
        <v>0</v>
      </c>
      <c r="C29" s="246">
        <f t="shared" si="8"/>
        <v>27</v>
      </c>
      <c r="D29" s="247">
        <f aca="true" t="shared" si="10" ref="D29:AJ29">SUM(D30:D39)</f>
        <v>1</v>
      </c>
      <c r="E29" s="247">
        <f t="shared" si="10"/>
        <v>2</v>
      </c>
      <c r="F29" s="247">
        <f t="shared" si="10"/>
        <v>24</v>
      </c>
      <c r="G29" s="248">
        <f t="shared" si="1"/>
        <v>40</v>
      </c>
      <c r="H29" s="248">
        <f t="shared" si="10"/>
        <v>0</v>
      </c>
      <c r="I29" s="248">
        <f t="shared" si="10"/>
        <v>40</v>
      </c>
      <c r="J29" s="248">
        <f t="shared" si="10"/>
        <v>0</v>
      </c>
      <c r="K29" s="248">
        <f t="shared" si="2"/>
        <v>3565</v>
      </c>
      <c r="L29" s="248">
        <f t="shared" si="10"/>
        <v>1456</v>
      </c>
      <c r="M29" s="248">
        <f t="shared" si="10"/>
        <v>2109</v>
      </c>
      <c r="N29" s="248">
        <f t="shared" si="10"/>
        <v>0</v>
      </c>
      <c r="O29" s="248">
        <f t="shared" si="10"/>
        <v>3565</v>
      </c>
      <c r="P29" s="248">
        <f t="shared" si="10"/>
        <v>0</v>
      </c>
      <c r="Q29" s="248">
        <f t="shared" si="3"/>
        <v>1531</v>
      </c>
      <c r="R29" s="248">
        <f t="shared" si="10"/>
        <v>0</v>
      </c>
      <c r="S29" s="248">
        <f t="shared" si="10"/>
        <v>1531</v>
      </c>
      <c r="T29" s="248">
        <f t="shared" si="10"/>
        <v>0</v>
      </c>
      <c r="U29" s="248">
        <f t="shared" si="4"/>
        <v>2096</v>
      </c>
      <c r="V29" s="248">
        <f t="shared" si="10"/>
        <v>0</v>
      </c>
      <c r="W29" s="248">
        <f t="shared" si="10"/>
        <v>2096</v>
      </c>
      <c r="X29" s="248">
        <f t="shared" si="10"/>
        <v>0</v>
      </c>
      <c r="Y29" s="248">
        <f t="shared" si="5"/>
        <v>1128</v>
      </c>
      <c r="Z29" s="248">
        <f t="shared" si="10"/>
        <v>458</v>
      </c>
      <c r="AA29" s="248">
        <f t="shared" si="10"/>
        <v>670</v>
      </c>
      <c r="AB29" s="248">
        <f t="shared" si="10"/>
        <v>0</v>
      </c>
      <c r="AC29" s="248">
        <f t="shared" si="10"/>
        <v>1128</v>
      </c>
      <c r="AD29" s="248">
        <f t="shared" si="10"/>
        <v>0</v>
      </c>
      <c r="AE29" s="248">
        <f t="shared" si="6"/>
        <v>1160</v>
      </c>
      <c r="AF29" s="248">
        <f t="shared" si="10"/>
        <v>443</v>
      </c>
      <c r="AG29" s="248">
        <f t="shared" si="10"/>
        <v>717</v>
      </c>
      <c r="AH29" s="248">
        <f t="shared" si="10"/>
        <v>0</v>
      </c>
      <c r="AI29" s="248">
        <f t="shared" si="10"/>
        <v>1160</v>
      </c>
      <c r="AJ29" s="248">
        <f t="shared" si="10"/>
        <v>0</v>
      </c>
      <c r="AK29" s="237" t="s">
        <v>0</v>
      </c>
      <c r="AL29" s="324" t="s">
        <v>103</v>
      </c>
      <c r="AM29" s="252"/>
      <c r="AN29" s="219"/>
      <c r="AU29" s="219"/>
    </row>
    <row r="30" spans="1:47" ht="15.75" customHeight="1">
      <c r="A30" s="325"/>
      <c r="B30" s="23" t="s">
        <v>26</v>
      </c>
      <c r="C30" s="251">
        <f t="shared" si="8"/>
        <v>6</v>
      </c>
      <c r="D30" s="127">
        <v>0</v>
      </c>
      <c r="E30" s="127">
        <v>2</v>
      </c>
      <c r="F30" s="127">
        <v>4</v>
      </c>
      <c r="G30" s="116">
        <f t="shared" si="1"/>
        <v>6</v>
      </c>
      <c r="H30" s="120">
        <v>0</v>
      </c>
      <c r="I30" s="120">
        <v>6</v>
      </c>
      <c r="J30" s="120">
        <v>0</v>
      </c>
      <c r="K30" s="116">
        <f t="shared" si="2"/>
        <v>786</v>
      </c>
      <c r="L30" s="120">
        <v>59</v>
      </c>
      <c r="M30" s="120">
        <v>727</v>
      </c>
      <c r="N30" s="120">
        <v>0</v>
      </c>
      <c r="O30" s="120">
        <v>786</v>
      </c>
      <c r="P30" s="120">
        <v>0</v>
      </c>
      <c r="Q30" s="120">
        <f t="shared" si="3"/>
        <v>276</v>
      </c>
      <c r="R30" s="120">
        <v>0</v>
      </c>
      <c r="S30" s="120">
        <v>276</v>
      </c>
      <c r="T30" s="120">
        <v>0</v>
      </c>
      <c r="U30" s="120">
        <f t="shared" si="4"/>
        <v>1046</v>
      </c>
      <c r="V30" s="120">
        <v>0</v>
      </c>
      <c r="W30" s="120">
        <v>1046</v>
      </c>
      <c r="X30" s="120">
        <v>0</v>
      </c>
      <c r="Y30" s="120">
        <f t="shared" si="5"/>
        <v>273</v>
      </c>
      <c r="Z30" s="120">
        <v>28</v>
      </c>
      <c r="AA30" s="120">
        <v>245</v>
      </c>
      <c r="AB30" s="120">
        <v>0</v>
      </c>
      <c r="AC30" s="120">
        <v>273</v>
      </c>
      <c r="AD30" s="120">
        <v>0</v>
      </c>
      <c r="AE30" s="116">
        <f t="shared" si="6"/>
        <v>263</v>
      </c>
      <c r="AF30" s="120">
        <v>14</v>
      </c>
      <c r="AG30" s="120">
        <v>249</v>
      </c>
      <c r="AH30" s="118">
        <v>0</v>
      </c>
      <c r="AI30" s="118">
        <v>263</v>
      </c>
      <c r="AJ30" s="128">
        <v>0</v>
      </c>
      <c r="AK30" s="23" t="s">
        <v>26</v>
      </c>
      <c r="AL30" s="325"/>
      <c r="AM30" s="22"/>
      <c r="AN30" s="41"/>
      <c r="AU30" s="14"/>
    </row>
    <row r="31" spans="1:47" ht="15.75" customHeight="1">
      <c r="A31" s="325"/>
      <c r="B31" s="23" t="s">
        <v>27</v>
      </c>
      <c r="C31" s="251">
        <f t="shared" si="8"/>
        <v>0</v>
      </c>
      <c r="D31" s="127">
        <v>0</v>
      </c>
      <c r="E31" s="127">
        <v>0</v>
      </c>
      <c r="F31" s="127">
        <v>0</v>
      </c>
      <c r="G31" s="116">
        <f t="shared" si="1"/>
        <v>0</v>
      </c>
      <c r="H31" s="120">
        <v>0</v>
      </c>
      <c r="I31" s="120">
        <v>0</v>
      </c>
      <c r="J31" s="120">
        <v>0</v>
      </c>
      <c r="K31" s="116">
        <f t="shared" si="2"/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f t="shared" si="3"/>
        <v>0</v>
      </c>
      <c r="R31" s="120">
        <v>0</v>
      </c>
      <c r="S31" s="120">
        <v>0</v>
      </c>
      <c r="T31" s="120">
        <v>0</v>
      </c>
      <c r="U31" s="120">
        <f t="shared" si="4"/>
        <v>0</v>
      </c>
      <c r="V31" s="120">
        <v>0</v>
      </c>
      <c r="W31" s="120">
        <v>0</v>
      </c>
      <c r="X31" s="120">
        <v>0</v>
      </c>
      <c r="Y31" s="120">
        <f t="shared" si="5"/>
        <v>0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16">
        <f t="shared" si="6"/>
        <v>0</v>
      </c>
      <c r="AF31" s="120">
        <v>0</v>
      </c>
      <c r="AG31" s="120">
        <v>0</v>
      </c>
      <c r="AH31" s="118">
        <v>0</v>
      </c>
      <c r="AI31" s="118">
        <v>0</v>
      </c>
      <c r="AJ31" s="128">
        <v>0</v>
      </c>
      <c r="AK31" s="23" t="s">
        <v>27</v>
      </c>
      <c r="AL31" s="325"/>
      <c r="AM31" s="22"/>
      <c r="AN31" s="41"/>
      <c r="AU31" s="14"/>
    </row>
    <row r="32" spans="1:47" ht="15.75" customHeight="1">
      <c r="A32" s="325"/>
      <c r="B32" s="23" t="s">
        <v>29</v>
      </c>
      <c r="C32" s="251">
        <f t="shared" si="8"/>
        <v>3</v>
      </c>
      <c r="D32" s="127">
        <v>0</v>
      </c>
      <c r="E32" s="127">
        <v>0</v>
      </c>
      <c r="F32" s="127">
        <v>3</v>
      </c>
      <c r="G32" s="116">
        <f t="shared" si="1"/>
        <v>3</v>
      </c>
      <c r="H32" s="120">
        <v>0</v>
      </c>
      <c r="I32" s="120">
        <v>3</v>
      </c>
      <c r="J32" s="120">
        <v>0</v>
      </c>
      <c r="K32" s="116">
        <f t="shared" si="2"/>
        <v>339</v>
      </c>
      <c r="L32" s="120">
        <v>0</v>
      </c>
      <c r="M32" s="120">
        <v>339</v>
      </c>
      <c r="N32" s="120">
        <v>0</v>
      </c>
      <c r="O32" s="120">
        <v>339</v>
      </c>
      <c r="P32" s="120">
        <v>0</v>
      </c>
      <c r="Q32" s="120">
        <f t="shared" si="3"/>
        <v>90</v>
      </c>
      <c r="R32" s="120">
        <v>0</v>
      </c>
      <c r="S32" s="120">
        <v>90</v>
      </c>
      <c r="T32" s="120">
        <v>0</v>
      </c>
      <c r="U32" s="120">
        <f t="shared" si="4"/>
        <v>100</v>
      </c>
      <c r="V32" s="120">
        <v>0</v>
      </c>
      <c r="W32" s="120">
        <v>100</v>
      </c>
      <c r="X32" s="120">
        <v>0</v>
      </c>
      <c r="Y32" s="120">
        <f t="shared" si="5"/>
        <v>89</v>
      </c>
      <c r="Z32" s="120">
        <v>0</v>
      </c>
      <c r="AA32" s="120">
        <v>89</v>
      </c>
      <c r="AB32" s="120">
        <v>0</v>
      </c>
      <c r="AC32" s="120">
        <v>89</v>
      </c>
      <c r="AD32" s="120">
        <v>0</v>
      </c>
      <c r="AE32" s="116">
        <f t="shared" si="6"/>
        <v>111</v>
      </c>
      <c r="AF32" s="120">
        <v>0</v>
      </c>
      <c r="AG32" s="120">
        <v>111</v>
      </c>
      <c r="AH32" s="118">
        <v>0</v>
      </c>
      <c r="AI32" s="118">
        <v>111</v>
      </c>
      <c r="AJ32" s="128">
        <v>0</v>
      </c>
      <c r="AK32" s="23" t="s">
        <v>29</v>
      </c>
      <c r="AL32" s="325"/>
      <c r="AM32" s="22"/>
      <c r="AN32" s="41"/>
      <c r="AU32" s="14"/>
    </row>
    <row r="33" spans="1:47" ht="15.75" customHeight="1">
      <c r="A33" s="325"/>
      <c r="B33" s="23" t="s">
        <v>31</v>
      </c>
      <c r="C33" s="251">
        <f t="shared" si="8"/>
        <v>3</v>
      </c>
      <c r="D33" s="127">
        <v>1</v>
      </c>
      <c r="E33" s="127">
        <v>0</v>
      </c>
      <c r="F33" s="127">
        <v>2</v>
      </c>
      <c r="G33" s="116">
        <f t="shared" si="1"/>
        <v>3</v>
      </c>
      <c r="H33" s="120">
        <v>0</v>
      </c>
      <c r="I33" s="120">
        <v>3</v>
      </c>
      <c r="J33" s="120">
        <v>0</v>
      </c>
      <c r="K33" s="116">
        <f t="shared" si="2"/>
        <v>122</v>
      </c>
      <c r="L33" s="120">
        <v>57</v>
      </c>
      <c r="M33" s="120">
        <v>65</v>
      </c>
      <c r="N33" s="120">
        <v>0</v>
      </c>
      <c r="O33" s="120">
        <v>122</v>
      </c>
      <c r="P33" s="120">
        <v>0</v>
      </c>
      <c r="Q33" s="120">
        <f t="shared" si="3"/>
        <v>105</v>
      </c>
      <c r="R33" s="120">
        <v>0</v>
      </c>
      <c r="S33" s="120">
        <v>105</v>
      </c>
      <c r="T33" s="120">
        <v>0</v>
      </c>
      <c r="U33" s="120">
        <f t="shared" si="4"/>
        <v>67</v>
      </c>
      <c r="V33" s="120">
        <v>0</v>
      </c>
      <c r="W33" s="120">
        <v>67</v>
      </c>
      <c r="X33" s="120">
        <v>0</v>
      </c>
      <c r="Y33" s="120">
        <f t="shared" si="5"/>
        <v>61</v>
      </c>
      <c r="Z33" s="120">
        <v>32</v>
      </c>
      <c r="AA33" s="120">
        <v>29</v>
      </c>
      <c r="AB33" s="120">
        <v>0</v>
      </c>
      <c r="AC33" s="120">
        <v>61</v>
      </c>
      <c r="AD33" s="120">
        <v>0</v>
      </c>
      <c r="AE33" s="116">
        <f t="shared" si="6"/>
        <v>53</v>
      </c>
      <c r="AF33" s="120">
        <v>26</v>
      </c>
      <c r="AG33" s="120">
        <v>27</v>
      </c>
      <c r="AH33" s="118">
        <v>0</v>
      </c>
      <c r="AI33" s="118">
        <v>53</v>
      </c>
      <c r="AJ33" s="128">
        <v>0</v>
      </c>
      <c r="AK33" s="23" t="s">
        <v>31</v>
      </c>
      <c r="AL33" s="325"/>
      <c r="AM33" s="22"/>
      <c r="AN33" s="41"/>
      <c r="AU33" s="14"/>
    </row>
    <row r="34" spans="1:47" ht="15.75" customHeight="1">
      <c r="A34" s="325"/>
      <c r="B34" s="23" t="s">
        <v>33</v>
      </c>
      <c r="C34" s="251">
        <f t="shared" si="8"/>
        <v>0</v>
      </c>
      <c r="D34" s="127">
        <v>0</v>
      </c>
      <c r="E34" s="127">
        <v>0</v>
      </c>
      <c r="F34" s="127">
        <v>0</v>
      </c>
      <c r="G34" s="116">
        <f t="shared" si="1"/>
        <v>0</v>
      </c>
      <c r="H34" s="120">
        <v>0</v>
      </c>
      <c r="I34" s="120">
        <v>0</v>
      </c>
      <c r="J34" s="120">
        <v>0</v>
      </c>
      <c r="K34" s="116">
        <f t="shared" si="2"/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f t="shared" si="3"/>
        <v>0</v>
      </c>
      <c r="R34" s="120">
        <v>0</v>
      </c>
      <c r="S34" s="120">
        <v>0</v>
      </c>
      <c r="T34" s="120">
        <v>0</v>
      </c>
      <c r="U34" s="120">
        <f t="shared" si="4"/>
        <v>0</v>
      </c>
      <c r="V34" s="120">
        <v>0</v>
      </c>
      <c r="W34" s="120">
        <v>0</v>
      </c>
      <c r="X34" s="120">
        <v>0</v>
      </c>
      <c r="Y34" s="120">
        <f t="shared" si="5"/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16">
        <f t="shared" si="6"/>
        <v>0</v>
      </c>
      <c r="AF34" s="120">
        <v>0</v>
      </c>
      <c r="AG34" s="120">
        <v>0</v>
      </c>
      <c r="AH34" s="118">
        <v>0</v>
      </c>
      <c r="AI34" s="118">
        <v>0</v>
      </c>
      <c r="AJ34" s="128">
        <v>0</v>
      </c>
      <c r="AK34" s="23" t="s">
        <v>33</v>
      </c>
      <c r="AL34" s="325"/>
      <c r="AM34" s="22"/>
      <c r="AN34" s="41"/>
      <c r="AU34" s="14"/>
    </row>
    <row r="35" spans="1:47" ht="15.75" customHeight="1">
      <c r="A35" s="325"/>
      <c r="B35" s="23" t="s">
        <v>35</v>
      </c>
      <c r="C35" s="251">
        <f t="shared" si="8"/>
        <v>0</v>
      </c>
      <c r="D35" s="127">
        <v>0</v>
      </c>
      <c r="E35" s="127">
        <v>0</v>
      </c>
      <c r="F35" s="127">
        <v>0</v>
      </c>
      <c r="G35" s="116">
        <f t="shared" si="1"/>
        <v>0</v>
      </c>
      <c r="H35" s="120">
        <v>0</v>
      </c>
      <c r="I35" s="120">
        <v>0</v>
      </c>
      <c r="J35" s="120">
        <v>0</v>
      </c>
      <c r="K35" s="116">
        <f t="shared" si="2"/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f t="shared" si="3"/>
        <v>0</v>
      </c>
      <c r="R35" s="120">
        <v>0</v>
      </c>
      <c r="S35" s="120">
        <v>0</v>
      </c>
      <c r="T35" s="120">
        <v>0</v>
      </c>
      <c r="U35" s="120">
        <f t="shared" si="4"/>
        <v>0</v>
      </c>
      <c r="V35" s="120">
        <v>0</v>
      </c>
      <c r="W35" s="120">
        <v>0</v>
      </c>
      <c r="X35" s="120">
        <v>0</v>
      </c>
      <c r="Y35" s="120">
        <f t="shared" si="5"/>
        <v>0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16">
        <f t="shared" si="6"/>
        <v>0</v>
      </c>
      <c r="AF35" s="120">
        <v>0</v>
      </c>
      <c r="AG35" s="120">
        <v>0</v>
      </c>
      <c r="AH35" s="118">
        <v>0</v>
      </c>
      <c r="AI35" s="118">
        <v>0</v>
      </c>
      <c r="AJ35" s="128">
        <v>0</v>
      </c>
      <c r="AK35" s="23" t="s">
        <v>35</v>
      </c>
      <c r="AL35" s="325"/>
      <c r="AM35" s="22"/>
      <c r="AN35" s="41"/>
      <c r="AU35" s="14"/>
    </row>
    <row r="36" spans="1:47" ht="15.75" customHeight="1">
      <c r="A36" s="325"/>
      <c r="B36" s="43" t="s">
        <v>155</v>
      </c>
      <c r="C36" s="251">
        <f t="shared" si="8"/>
        <v>2</v>
      </c>
      <c r="D36" s="127">
        <v>0</v>
      </c>
      <c r="E36" s="127">
        <v>0</v>
      </c>
      <c r="F36" s="127">
        <v>2</v>
      </c>
      <c r="G36" s="116">
        <f t="shared" si="1"/>
        <v>5</v>
      </c>
      <c r="H36" s="118">
        <v>0</v>
      </c>
      <c r="I36" s="118">
        <v>5</v>
      </c>
      <c r="J36" s="120">
        <v>0</v>
      </c>
      <c r="K36" s="116">
        <f t="shared" si="2"/>
        <v>265</v>
      </c>
      <c r="L36" s="120">
        <v>155</v>
      </c>
      <c r="M36" s="120">
        <v>110</v>
      </c>
      <c r="N36" s="120">
        <v>0</v>
      </c>
      <c r="O36" s="120">
        <v>265</v>
      </c>
      <c r="P36" s="120">
        <v>0</v>
      </c>
      <c r="Q36" s="120">
        <f t="shared" si="3"/>
        <v>165</v>
      </c>
      <c r="R36" s="120">
        <v>0</v>
      </c>
      <c r="S36" s="120">
        <v>165</v>
      </c>
      <c r="T36" s="120">
        <v>0</v>
      </c>
      <c r="U36" s="120">
        <f t="shared" si="4"/>
        <v>130</v>
      </c>
      <c r="V36" s="120">
        <v>0</v>
      </c>
      <c r="W36" s="120">
        <v>130</v>
      </c>
      <c r="X36" s="120">
        <v>0</v>
      </c>
      <c r="Y36" s="120">
        <f t="shared" si="5"/>
        <v>91</v>
      </c>
      <c r="Z36" s="120">
        <v>50</v>
      </c>
      <c r="AA36" s="120">
        <v>41</v>
      </c>
      <c r="AB36" s="120">
        <v>0</v>
      </c>
      <c r="AC36" s="120">
        <v>91</v>
      </c>
      <c r="AD36" s="120">
        <v>0</v>
      </c>
      <c r="AE36" s="116">
        <f t="shared" si="6"/>
        <v>77</v>
      </c>
      <c r="AF36" s="120">
        <v>44</v>
      </c>
      <c r="AG36" s="120">
        <v>33</v>
      </c>
      <c r="AH36" s="118">
        <v>0</v>
      </c>
      <c r="AI36" s="118">
        <v>77</v>
      </c>
      <c r="AJ36" s="128">
        <v>0</v>
      </c>
      <c r="AK36" s="43" t="s">
        <v>155</v>
      </c>
      <c r="AL36" s="325"/>
      <c r="AM36" s="44"/>
      <c r="AN36" s="41"/>
      <c r="AU36" s="14"/>
    </row>
    <row r="37" spans="1:47" ht="15.75" customHeight="1">
      <c r="A37" s="325"/>
      <c r="B37" s="23" t="s">
        <v>38</v>
      </c>
      <c r="C37" s="251">
        <f t="shared" si="8"/>
        <v>4</v>
      </c>
      <c r="D37" s="127">
        <v>0</v>
      </c>
      <c r="E37" s="127">
        <v>0</v>
      </c>
      <c r="F37" s="127">
        <v>4</v>
      </c>
      <c r="G37" s="116">
        <f t="shared" si="1"/>
        <v>7</v>
      </c>
      <c r="H37" s="120">
        <v>0</v>
      </c>
      <c r="I37" s="120">
        <v>7</v>
      </c>
      <c r="J37" s="120">
        <v>0</v>
      </c>
      <c r="K37" s="116">
        <f t="shared" si="2"/>
        <v>656</v>
      </c>
      <c r="L37" s="120">
        <v>454</v>
      </c>
      <c r="M37" s="120">
        <v>202</v>
      </c>
      <c r="N37" s="120">
        <v>0</v>
      </c>
      <c r="O37" s="120">
        <v>656</v>
      </c>
      <c r="P37" s="120">
        <v>0</v>
      </c>
      <c r="Q37" s="120">
        <f t="shared" si="3"/>
        <v>360</v>
      </c>
      <c r="R37" s="120">
        <v>0</v>
      </c>
      <c r="S37" s="120">
        <v>360</v>
      </c>
      <c r="T37" s="120">
        <v>0</v>
      </c>
      <c r="U37" s="120">
        <f t="shared" si="4"/>
        <v>204</v>
      </c>
      <c r="V37" s="120">
        <v>0</v>
      </c>
      <c r="W37" s="120">
        <v>204</v>
      </c>
      <c r="X37" s="120">
        <v>0</v>
      </c>
      <c r="Y37" s="120">
        <f t="shared" si="5"/>
        <v>197</v>
      </c>
      <c r="Z37" s="120">
        <v>136</v>
      </c>
      <c r="AA37" s="120">
        <v>61</v>
      </c>
      <c r="AB37" s="120">
        <v>0</v>
      </c>
      <c r="AC37" s="120">
        <v>197</v>
      </c>
      <c r="AD37" s="120">
        <v>0</v>
      </c>
      <c r="AE37" s="116">
        <f t="shared" si="6"/>
        <v>218</v>
      </c>
      <c r="AF37" s="120">
        <v>151</v>
      </c>
      <c r="AG37" s="120">
        <v>67</v>
      </c>
      <c r="AH37" s="118">
        <v>0</v>
      </c>
      <c r="AI37" s="118">
        <v>218</v>
      </c>
      <c r="AJ37" s="128">
        <v>0</v>
      </c>
      <c r="AK37" s="23" t="s">
        <v>38</v>
      </c>
      <c r="AL37" s="325"/>
      <c r="AM37" s="22"/>
      <c r="AN37" s="41"/>
      <c r="AU37" s="14"/>
    </row>
    <row r="38" spans="1:47" ht="15.75" customHeight="1">
      <c r="A38" s="325"/>
      <c r="B38" s="45" t="s">
        <v>117</v>
      </c>
      <c r="C38" s="251">
        <f t="shared" si="8"/>
        <v>5</v>
      </c>
      <c r="D38" s="127">
        <v>0</v>
      </c>
      <c r="E38" s="127">
        <v>0</v>
      </c>
      <c r="F38" s="127">
        <v>5</v>
      </c>
      <c r="G38" s="116">
        <f t="shared" si="1"/>
        <v>11</v>
      </c>
      <c r="H38" s="120">
        <v>0</v>
      </c>
      <c r="I38" s="120">
        <v>11</v>
      </c>
      <c r="J38" s="120">
        <v>0</v>
      </c>
      <c r="K38" s="116">
        <f t="shared" si="2"/>
        <v>922</v>
      </c>
      <c r="L38" s="120">
        <v>562</v>
      </c>
      <c r="M38" s="120">
        <v>360</v>
      </c>
      <c r="N38" s="120">
        <v>0</v>
      </c>
      <c r="O38" s="120">
        <v>922</v>
      </c>
      <c r="P38" s="120">
        <v>0</v>
      </c>
      <c r="Q38" s="120">
        <f t="shared" si="3"/>
        <v>300</v>
      </c>
      <c r="R38" s="120">
        <v>0</v>
      </c>
      <c r="S38" s="120">
        <v>300</v>
      </c>
      <c r="T38" s="120">
        <v>0</v>
      </c>
      <c r="U38" s="120">
        <f t="shared" si="4"/>
        <v>321</v>
      </c>
      <c r="V38" s="120">
        <v>0</v>
      </c>
      <c r="W38" s="120">
        <v>321</v>
      </c>
      <c r="X38" s="120">
        <v>0</v>
      </c>
      <c r="Y38" s="120">
        <f t="shared" si="5"/>
        <v>236</v>
      </c>
      <c r="Z38" s="120">
        <v>148</v>
      </c>
      <c r="AA38" s="120">
        <v>88</v>
      </c>
      <c r="AB38" s="120">
        <v>0</v>
      </c>
      <c r="AC38" s="120">
        <v>236</v>
      </c>
      <c r="AD38" s="120">
        <v>0</v>
      </c>
      <c r="AE38" s="116">
        <f t="shared" si="6"/>
        <v>275</v>
      </c>
      <c r="AF38" s="120">
        <v>149</v>
      </c>
      <c r="AG38" s="120">
        <v>126</v>
      </c>
      <c r="AH38" s="118">
        <v>0</v>
      </c>
      <c r="AI38" s="118">
        <v>275</v>
      </c>
      <c r="AJ38" s="128">
        <v>0</v>
      </c>
      <c r="AK38" s="45" t="s">
        <v>117</v>
      </c>
      <c r="AL38" s="325"/>
      <c r="AM38" s="46"/>
      <c r="AN38" s="41"/>
      <c r="AU38" s="14"/>
    </row>
    <row r="39" spans="1:47" ht="15.75" customHeight="1">
      <c r="A39" s="326"/>
      <c r="B39" s="42" t="s">
        <v>4</v>
      </c>
      <c r="C39" s="251">
        <f t="shared" si="8"/>
        <v>4</v>
      </c>
      <c r="D39" s="127">
        <v>0</v>
      </c>
      <c r="E39" s="127">
        <v>0</v>
      </c>
      <c r="F39" s="127">
        <v>4</v>
      </c>
      <c r="G39" s="116">
        <f t="shared" si="1"/>
        <v>5</v>
      </c>
      <c r="H39" s="120">
        <v>0</v>
      </c>
      <c r="I39" s="120">
        <v>5</v>
      </c>
      <c r="J39" s="120">
        <v>0</v>
      </c>
      <c r="K39" s="116">
        <f t="shared" si="2"/>
        <v>475</v>
      </c>
      <c r="L39" s="120">
        <v>169</v>
      </c>
      <c r="M39" s="120">
        <v>306</v>
      </c>
      <c r="N39" s="120">
        <v>0</v>
      </c>
      <c r="O39" s="120">
        <v>475</v>
      </c>
      <c r="P39" s="120">
        <v>0</v>
      </c>
      <c r="Q39" s="120">
        <f t="shared" si="3"/>
        <v>235</v>
      </c>
      <c r="R39" s="120">
        <v>0</v>
      </c>
      <c r="S39" s="120">
        <v>235</v>
      </c>
      <c r="T39" s="120">
        <v>0</v>
      </c>
      <c r="U39" s="120">
        <f t="shared" si="4"/>
        <v>228</v>
      </c>
      <c r="V39" s="120">
        <v>0</v>
      </c>
      <c r="W39" s="120">
        <v>228</v>
      </c>
      <c r="X39" s="120">
        <v>0</v>
      </c>
      <c r="Y39" s="120">
        <f t="shared" si="5"/>
        <v>181</v>
      </c>
      <c r="Z39" s="120">
        <v>64</v>
      </c>
      <c r="AA39" s="120">
        <v>117</v>
      </c>
      <c r="AB39" s="120">
        <v>0</v>
      </c>
      <c r="AC39" s="120">
        <v>181</v>
      </c>
      <c r="AD39" s="120">
        <v>0</v>
      </c>
      <c r="AE39" s="116">
        <f t="shared" si="6"/>
        <v>163</v>
      </c>
      <c r="AF39" s="120">
        <v>59</v>
      </c>
      <c r="AG39" s="120">
        <v>104</v>
      </c>
      <c r="AH39" s="118">
        <v>0</v>
      </c>
      <c r="AI39" s="118">
        <v>163</v>
      </c>
      <c r="AJ39" s="128">
        <v>0</v>
      </c>
      <c r="AK39" s="42" t="s">
        <v>4</v>
      </c>
      <c r="AL39" s="326"/>
      <c r="AM39" s="22"/>
      <c r="AN39" s="41"/>
      <c r="AU39" s="14"/>
    </row>
    <row r="40" spans="1:47" s="215" customFormat="1" ht="15.75" customHeight="1">
      <c r="A40" s="308" t="s">
        <v>104</v>
      </c>
      <c r="B40" s="239" t="s">
        <v>0</v>
      </c>
      <c r="C40" s="246">
        <f t="shared" si="8"/>
        <v>14</v>
      </c>
      <c r="D40" s="247">
        <f aca="true" t="shared" si="11" ref="D40:AJ40">SUM(D41:D46)</f>
        <v>0</v>
      </c>
      <c r="E40" s="247">
        <f t="shared" si="11"/>
        <v>0</v>
      </c>
      <c r="F40" s="247">
        <f t="shared" si="11"/>
        <v>14</v>
      </c>
      <c r="G40" s="248">
        <f t="shared" si="1"/>
        <v>20</v>
      </c>
      <c r="H40" s="248">
        <f t="shared" si="11"/>
        <v>1</v>
      </c>
      <c r="I40" s="248">
        <f t="shared" si="11"/>
        <v>19</v>
      </c>
      <c r="J40" s="248">
        <f t="shared" si="11"/>
        <v>0</v>
      </c>
      <c r="K40" s="248">
        <f t="shared" si="2"/>
        <v>1805</v>
      </c>
      <c r="L40" s="248">
        <f t="shared" si="11"/>
        <v>556</v>
      </c>
      <c r="M40" s="248">
        <f t="shared" si="11"/>
        <v>1249</v>
      </c>
      <c r="N40" s="248">
        <f t="shared" si="11"/>
        <v>13</v>
      </c>
      <c r="O40" s="248">
        <f t="shared" si="11"/>
        <v>1792</v>
      </c>
      <c r="P40" s="248">
        <f t="shared" si="11"/>
        <v>0</v>
      </c>
      <c r="Q40" s="248">
        <f t="shared" si="3"/>
        <v>1674</v>
      </c>
      <c r="R40" s="248">
        <f t="shared" si="11"/>
        <v>80</v>
      </c>
      <c r="S40" s="248">
        <f t="shared" si="11"/>
        <v>1594</v>
      </c>
      <c r="T40" s="248">
        <f t="shared" si="11"/>
        <v>0</v>
      </c>
      <c r="U40" s="248">
        <f t="shared" si="4"/>
        <v>1064</v>
      </c>
      <c r="V40" s="248">
        <f t="shared" si="11"/>
        <v>10</v>
      </c>
      <c r="W40" s="248">
        <f t="shared" si="11"/>
        <v>1054</v>
      </c>
      <c r="X40" s="248">
        <f t="shared" si="11"/>
        <v>0</v>
      </c>
      <c r="Y40" s="248">
        <f t="shared" si="5"/>
        <v>1007</v>
      </c>
      <c r="Z40" s="248">
        <f t="shared" si="11"/>
        <v>327</v>
      </c>
      <c r="AA40" s="248">
        <f t="shared" si="11"/>
        <v>680</v>
      </c>
      <c r="AB40" s="248">
        <f t="shared" si="11"/>
        <v>8</v>
      </c>
      <c r="AC40" s="248">
        <f t="shared" si="11"/>
        <v>999</v>
      </c>
      <c r="AD40" s="248">
        <f t="shared" si="11"/>
        <v>0</v>
      </c>
      <c r="AE40" s="248">
        <f t="shared" si="6"/>
        <v>807</v>
      </c>
      <c r="AF40" s="248">
        <f t="shared" si="11"/>
        <v>286</v>
      </c>
      <c r="AG40" s="248">
        <f t="shared" si="11"/>
        <v>521</v>
      </c>
      <c r="AH40" s="248">
        <f t="shared" si="11"/>
        <v>17</v>
      </c>
      <c r="AI40" s="248">
        <f t="shared" si="11"/>
        <v>790</v>
      </c>
      <c r="AJ40" s="248">
        <f t="shared" si="11"/>
        <v>0</v>
      </c>
      <c r="AK40" s="239" t="s">
        <v>0</v>
      </c>
      <c r="AL40" s="308" t="s">
        <v>104</v>
      </c>
      <c r="AM40" s="252"/>
      <c r="AN40" s="219"/>
      <c r="AU40" s="219"/>
    </row>
    <row r="41" spans="1:47" ht="15.75" customHeight="1">
      <c r="A41" s="308"/>
      <c r="B41" s="23" t="s">
        <v>39</v>
      </c>
      <c r="C41" s="251">
        <f t="shared" si="8"/>
        <v>0</v>
      </c>
      <c r="D41" s="127">
        <v>0</v>
      </c>
      <c r="E41" s="127">
        <v>0</v>
      </c>
      <c r="F41" s="127">
        <v>0</v>
      </c>
      <c r="G41" s="116">
        <f t="shared" si="1"/>
        <v>0</v>
      </c>
      <c r="H41" s="120">
        <v>0</v>
      </c>
      <c r="I41" s="120">
        <v>0</v>
      </c>
      <c r="J41" s="120">
        <v>0</v>
      </c>
      <c r="K41" s="116">
        <f t="shared" si="2"/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f t="shared" si="3"/>
        <v>0</v>
      </c>
      <c r="R41" s="120">
        <v>0</v>
      </c>
      <c r="S41" s="120">
        <v>0</v>
      </c>
      <c r="T41" s="120">
        <v>0</v>
      </c>
      <c r="U41" s="120">
        <f t="shared" si="4"/>
        <v>0</v>
      </c>
      <c r="V41" s="120">
        <v>0</v>
      </c>
      <c r="W41" s="120">
        <v>0</v>
      </c>
      <c r="X41" s="120">
        <v>0</v>
      </c>
      <c r="Y41" s="120">
        <f t="shared" si="5"/>
        <v>0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16">
        <f t="shared" si="6"/>
        <v>0</v>
      </c>
      <c r="AF41" s="120">
        <v>0</v>
      </c>
      <c r="AG41" s="120">
        <v>0</v>
      </c>
      <c r="AH41" s="118">
        <v>0</v>
      </c>
      <c r="AI41" s="127">
        <v>0</v>
      </c>
      <c r="AJ41" s="129">
        <v>0</v>
      </c>
      <c r="AK41" s="23" t="s">
        <v>39</v>
      </c>
      <c r="AL41" s="308"/>
      <c r="AM41" s="22"/>
      <c r="AN41" s="83"/>
      <c r="AO41" s="39"/>
      <c r="AP41" s="83"/>
      <c r="AQ41" s="83"/>
      <c r="AR41" s="39"/>
      <c r="AS41" s="83" t="s">
        <v>156</v>
      </c>
      <c r="AT41" s="83"/>
      <c r="AU41" s="14"/>
    </row>
    <row r="42" spans="1:47" ht="15.75" customHeight="1">
      <c r="A42" s="308"/>
      <c r="B42" s="23" t="s">
        <v>40</v>
      </c>
      <c r="C42" s="251">
        <f t="shared" si="8"/>
        <v>3</v>
      </c>
      <c r="D42" s="127">
        <v>0</v>
      </c>
      <c r="E42" s="127">
        <v>0</v>
      </c>
      <c r="F42" s="127">
        <v>3</v>
      </c>
      <c r="G42" s="116">
        <f t="shared" si="1"/>
        <v>6</v>
      </c>
      <c r="H42" s="120">
        <v>1</v>
      </c>
      <c r="I42" s="120">
        <v>5</v>
      </c>
      <c r="J42" s="120">
        <v>0</v>
      </c>
      <c r="K42" s="116">
        <f t="shared" si="2"/>
        <v>409</v>
      </c>
      <c r="L42" s="120">
        <v>185</v>
      </c>
      <c r="M42" s="120">
        <v>224</v>
      </c>
      <c r="N42" s="120">
        <v>13</v>
      </c>
      <c r="O42" s="120">
        <v>396</v>
      </c>
      <c r="P42" s="120">
        <v>0</v>
      </c>
      <c r="Q42" s="120">
        <f t="shared" si="3"/>
        <v>480</v>
      </c>
      <c r="R42" s="120">
        <v>80</v>
      </c>
      <c r="S42" s="120">
        <v>400</v>
      </c>
      <c r="T42" s="120">
        <v>0</v>
      </c>
      <c r="U42" s="120">
        <f t="shared" si="4"/>
        <v>296</v>
      </c>
      <c r="V42" s="120">
        <v>10</v>
      </c>
      <c r="W42" s="120">
        <v>286</v>
      </c>
      <c r="X42" s="120">
        <v>0</v>
      </c>
      <c r="Y42" s="120">
        <f t="shared" si="5"/>
        <v>273</v>
      </c>
      <c r="Z42" s="120">
        <v>126</v>
      </c>
      <c r="AA42" s="120">
        <v>147</v>
      </c>
      <c r="AB42" s="120">
        <v>8</v>
      </c>
      <c r="AC42" s="120">
        <v>265</v>
      </c>
      <c r="AD42" s="120">
        <v>0</v>
      </c>
      <c r="AE42" s="116">
        <f t="shared" si="6"/>
        <v>251</v>
      </c>
      <c r="AF42" s="120">
        <v>117</v>
      </c>
      <c r="AG42" s="120">
        <v>134</v>
      </c>
      <c r="AH42" s="118">
        <v>17</v>
      </c>
      <c r="AI42" s="127">
        <v>234</v>
      </c>
      <c r="AJ42" s="129">
        <v>0</v>
      </c>
      <c r="AK42" s="23" t="s">
        <v>40</v>
      </c>
      <c r="AL42" s="308"/>
      <c r="AM42" s="22"/>
      <c r="AN42" s="83"/>
      <c r="AO42" s="39"/>
      <c r="AP42" s="83"/>
      <c r="AQ42" s="83"/>
      <c r="AR42" s="39"/>
      <c r="AS42" s="83"/>
      <c r="AT42" s="83"/>
      <c r="AU42" s="14"/>
    </row>
    <row r="43" spans="1:47" ht="15.75" customHeight="1">
      <c r="A43" s="308"/>
      <c r="B43" s="23" t="s">
        <v>41</v>
      </c>
      <c r="C43" s="251">
        <f t="shared" si="8"/>
        <v>2</v>
      </c>
      <c r="D43" s="127">
        <v>0</v>
      </c>
      <c r="E43" s="127">
        <v>0</v>
      </c>
      <c r="F43" s="127">
        <v>2</v>
      </c>
      <c r="G43" s="116">
        <f t="shared" si="1"/>
        <v>2</v>
      </c>
      <c r="H43" s="120">
        <v>0</v>
      </c>
      <c r="I43" s="120">
        <v>2</v>
      </c>
      <c r="J43" s="120">
        <v>0</v>
      </c>
      <c r="K43" s="116">
        <f t="shared" si="2"/>
        <v>57</v>
      </c>
      <c r="L43" s="120">
        <v>46</v>
      </c>
      <c r="M43" s="120">
        <v>11</v>
      </c>
      <c r="N43" s="120">
        <v>0</v>
      </c>
      <c r="O43" s="120">
        <v>57</v>
      </c>
      <c r="P43" s="120">
        <v>0</v>
      </c>
      <c r="Q43" s="120">
        <f t="shared" si="3"/>
        <v>70</v>
      </c>
      <c r="R43" s="120">
        <v>0</v>
      </c>
      <c r="S43" s="120">
        <v>70</v>
      </c>
      <c r="T43" s="120">
        <v>0</v>
      </c>
      <c r="U43" s="120">
        <f t="shared" si="4"/>
        <v>34</v>
      </c>
      <c r="V43" s="120">
        <v>0</v>
      </c>
      <c r="W43" s="120">
        <v>34</v>
      </c>
      <c r="X43" s="120">
        <v>0</v>
      </c>
      <c r="Y43" s="120">
        <f t="shared" si="5"/>
        <v>34</v>
      </c>
      <c r="Z43" s="120">
        <v>27</v>
      </c>
      <c r="AA43" s="120">
        <v>7</v>
      </c>
      <c r="AB43" s="120">
        <v>0</v>
      </c>
      <c r="AC43" s="120">
        <v>34</v>
      </c>
      <c r="AD43" s="120">
        <v>0</v>
      </c>
      <c r="AE43" s="116">
        <f t="shared" si="6"/>
        <v>48</v>
      </c>
      <c r="AF43" s="120">
        <v>34</v>
      </c>
      <c r="AG43" s="120">
        <v>14</v>
      </c>
      <c r="AH43" s="118">
        <v>0</v>
      </c>
      <c r="AI43" s="127">
        <v>48</v>
      </c>
      <c r="AJ43" s="129">
        <v>0</v>
      </c>
      <c r="AK43" s="23" t="s">
        <v>41</v>
      </c>
      <c r="AL43" s="308"/>
      <c r="AM43" s="22"/>
      <c r="AN43" s="83"/>
      <c r="AO43" s="39"/>
      <c r="AP43" s="83"/>
      <c r="AQ43" s="83"/>
      <c r="AR43" s="39"/>
      <c r="AS43" s="83"/>
      <c r="AT43" s="83"/>
      <c r="AU43" s="14"/>
    </row>
    <row r="44" spans="1:47" ht="15.75" customHeight="1">
      <c r="A44" s="308"/>
      <c r="B44" s="23" t="s">
        <v>42</v>
      </c>
      <c r="C44" s="251">
        <f t="shared" si="8"/>
        <v>5</v>
      </c>
      <c r="D44" s="127">
        <v>0</v>
      </c>
      <c r="E44" s="127">
        <v>0</v>
      </c>
      <c r="F44" s="127">
        <v>5</v>
      </c>
      <c r="G44" s="116">
        <f t="shared" si="1"/>
        <v>7</v>
      </c>
      <c r="H44" s="120">
        <v>0</v>
      </c>
      <c r="I44" s="120">
        <v>7</v>
      </c>
      <c r="J44" s="120">
        <v>0</v>
      </c>
      <c r="K44" s="116">
        <f t="shared" si="2"/>
        <v>800</v>
      </c>
      <c r="L44" s="120">
        <v>257</v>
      </c>
      <c r="M44" s="120">
        <v>543</v>
      </c>
      <c r="N44" s="120">
        <v>0</v>
      </c>
      <c r="O44" s="120">
        <v>800</v>
      </c>
      <c r="P44" s="120">
        <v>0</v>
      </c>
      <c r="Q44" s="120">
        <f t="shared" si="3"/>
        <v>625</v>
      </c>
      <c r="R44" s="120">
        <v>0</v>
      </c>
      <c r="S44" s="120">
        <v>625</v>
      </c>
      <c r="T44" s="120">
        <v>0</v>
      </c>
      <c r="U44" s="120">
        <f t="shared" si="4"/>
        <v>444</v>
      </c>
      <c r="V44" s="120">
        <v>0</v>
      </c>
      <c r="W44" s="120">
        <v>444</v>
      </c>
      <c r="X44" s="120">
        <v>0</v>
      </c>
      <c r="Y44" s="120">
        <f t="shared" si="5"/>
        <v>424</v>
      </c>
      <c r="Z44" s="120">
        <v>139</v>
      </c>
      <c r="AA44" s="120">
        <v>285</v>
      </c>
      <c r="AB44" s="120">
        <v>0</v>
      </c>
      <c r="AC44" s="120">
        <v>424</v>
      </c>
      <c r="AD44" s="120">
        <v>0</v>
      </c>
      <c r="AE44" s="116">
        <f t="shared" si="6"/>
        <v>346</v>
      </c>
      <c r="AF44" s="120">
        <v>119</v>
      </c>
      <c r="AG44" s="120">
        <v>227</v>
      </c>
      <c r="AH44" s="118">
        <v>0</v>
      </c>
      <c r="AI44" s="127">
        <v>346</v>
      </c>
      <c r="AJ44" s="129">
        <v>0</v>
      </c>
      <c r="AK44" s="23" t="s">
        <v>42</v>
      </c>
      <c r="AL44" s="308"/>
      <c r="AM44" s="22"/>
      <c r="AN44" s="83"/>
      <c r="AO44" s="39"/>
      <c r="AP44" s="83"/>
      <c r="AQ44" s="83"/>
      <c r="AR44" s="39"/>
      <c r="AS44" s="83"/>
      <c r="AT44" s="83"/>
      <c r="AU44" s="14"/>
    </row>
    <row r="45" spans="1:47" ht="15.75" customHeight="1">
      <c r="A45" s="308"/>
      <c r="B45" s="23" t="s">
        <v>118</v>
      </c>
      <c r="C45" s="251">
        <f t="shared" si="8"/>
        <v>2</v>
      </c>
      <c r="D45" s="127">
        <v>0</v>
      </c>
      <c r="E45" s="127">
        <v>0</v>
      </c>
      <c r="F45" s="127">
        <v>2</v>
      </c>
      <c r="G45" s="116">
        <f t="shared" si="1"/>
        <v>2</v>
      </c>
      <c r="H45" s="120">
        <v>0</v>
      </c>
      <c r="I45" s="120">
        <v>2</v>
      </c>
      <c r="J45" s="120">
        <v>0</v>
      </c>
      <c r="K45" s="116">
        <f t="shared" si="2"/>
        <v>296</v>
      </c>
      <c r="L45" s="120">
        <v>68</v>
      </c>
      <c r="M45" s="120">
        <v>228</v>
      </c>
      <c r="N45" s="120">
        <v>0</v>
      </c>
      <c r="O45" s="120">
        <v>296</v>
      </c>
      <c r="P45" s="120">
        <v>0</v>
      </c>
      <c r="Q45" s="120">
        <f t="shared" si="3"/>
        <v>193</v>
      </c>
      <c r="R45" s="120">
        <v>0</v>
      </c>
      <c r="S45" s="120">
        <v>193</v>
      </c>
      <c r="T45" s="120">
        <v>0</v>
      </c>
      <c r="U45" s="120">
        <f t="shared" si="4"/>
        <v>162</v>
      </c>
      <c r="V45" s="120">
        <v>0</v>
      </c>
      <c r="W45" s="120">
        <v>162</v>
      </c>
      <c r="X45" s="120">
        <v>0</v>
      </c>
      <c r="Y45" s="120">
        <f t="shared" si="5"/>
        <v>155</v>
      </c>
      <c r="Z45" s="120">
        <v>35</v>
      </c>
      <c r="AA45" s="120">
        <v>120</v>
      </c>
      <c r="AB45" s="120">
        <v>0</v>
      </c>
      <c r="AC45" s="120">
        <v>155</v>
      </c>
      <c r="AD45" s="120">
        <v>0</v>
      </c>
      <c r="AE45" s="116">
        <f t="shared" si="6"/>
        <v>64</v>
      </c>
      <c r="AF45" s="120">
        <v>16</v>
      </c>
      <c r="AG45" s="120">
        <v>48</v>
      </c>
      <c r="AH45" s="118">
        <v>0</v>
      </c>
      <c r="AI45" s="127">
        <v>64</v>
      </c>
      <c r="AJ45" s="129">
        <v>0</v>
      </c>
      <c r="AK45" s="23" t="s">
        <v>118</v>
      </c>
      <c r="AL45" s="308"/>
      <c r="AM45" s="22"/>
      <c r="AN45" s="83"/>
      <c r="AO45" s="39"/>
      <c r="AP45" s="83"/>
      <c r="AQ45" s="83"/>
      <c r="AR45" s="39"/>
      <c r="AS45" s="83"/>
      <c r="AT45" s="83"/>
      <c r="AU45" s="14"/>
    </row>
    <row r="46" spans="1:47" ht="15.75" customHeight="1">
      <c r="A46" s="308"/>
      <c r="B46" s="23" t="s">
        <v>4</v>
      </c>
      <c r="C46" s="251">
        <f t="shared" si="8"/>
        <v>2</v>
      </c>
      <c r="D46" s="127">
        <v>0</v>
      </c>
      <c r="E46" s="127">
        <v>0</v>
      </c>
      <c r="F46" s="127">
        <v>2</v>
      </c>
      <c r="G46" s="116">
        <f t="shared" si="1"/>
        <v>3</v>
      </c>
      <c r="H46" s="120">
        <v>0</v>
      </c>
      <c r="I46" s="120">
        <v>3</v>
      </c>
      <c r="J46" s="120">
        <v>0</v>
      </c>
      <c r="K46" s="116">
        <f t="shared" si="2"/>
        <v>243</v>
      </c>
      <c r="L46" s="120">
        <v>0</v>
      </c>
      <c r="M46" s="120">
        <v>243</v>
      </c>
      <c r="N46" s="120">
        <v>0</v>
      </c>
      <c r="O46" s="120">
        <v>243</v>
      </c>
      <c r="P46" s="120">
        <v>0</v>
      </c>
      <c r="Q46" s="120">
        <f t="shared" si="3"/>
        <v>306</v>
      </c>
      <c r="R46" s="120">
        <v>0</v>
      </c>
      <c r="S46" s="120">
        <v>306</v>
      </c>
      <c r="T46" s="120">
        <v>0</v>
      </c>
      <c r="U46" s="120">
        <f t="shared" si="4"/>
        <v>128</v>
      </c>
      <c r="V46" s="120">
        <v>0</v>
      </c>
      <c r="W46" s="120">
        <v>128</v>
      </c>
      <c r="X46" s="120">
        <v>0</v>
      </c>
      <c r="Y46" s="120">
        <f t="shared" si="5"/>
        <v>121</v>
      </c>
      <c r="Z46" s="120">
        <v>0</v>
      </c>
      <c r="AA46" s="120">
        <v>121</v>
      </c>
      <c r="AB46" s="120">
        <v>0</v>
      </c>
      <c r="AC46" s="120">
        <v>121</v>
      </c>
      <c r="AD46" s="120">
        <v>0</v>
      </c>
      <c r="AE46" s="116">
        <f t="shared" si="6"/>
        <v>98</v>
      </c>
      <c r="AF46" s="120">
        <v>0</v>
      </c>
      <c r="AG46" s="120">
        <v>98</v>
      </c>
      <c r="AH46" s="118">
        <v>0</v>
      </c>
      <c r="AI46" s="117">
        <v>98</v>
      </c>
      <c r="AJ46" s="129">
        <v>0</v>
      </c>
      <c r="AK46" s="23" t="s">
        <v>4</v>
      </c>
      <c r="AL46" s="308"/>
      <c r="AM46" s="22"/>
      <c r="AN46" s="83"/>
      <c r="AO46" s="39"/>
      <c r="AP46" s="83"/>
      <c r="AQ46" s="83"/>
      <c r="AR46" s="39"/>
      <c r="AS46" s="83"/>
      <c r="AT46" s="83"/>
      <c r="AU46" s="14"/>
    </row>
    <row r="47" spans="1:40" s="215" customFormat="1" ht="15.75" customHeight="1">
      <c r="A47" s="312" t="s">
        <v>187</v>
      </c>
      <c r="B47" s="241" t="s">
        <v>0</v>
      </c>
      <c r="C47" s="246">
        <f t="shared" si="8"/>
        <v>13</v>
      </c>
      <c r="D47" s="253">
        <f aca="true" t="shared" si="12" ref="D47:AJ47">SUM(D48:D52)</f>
        <v>0</v>
      </c>
      <c r="E47" s="253">
        <f t="shared" si="12"/>
        <v>0</v>
      </c>
      <c r="F47" s="253">
        <f t="shared" si="12"/>
        <v>13</v>
      </c>
      <c r="G47" s="254">
        <f t="shared" si="1"/>
        <v>17</v>
      </c>
      <c r="H47" s="254">
        <f t="shared" si="12"/>
        <v>0</v>
      </c>
      <c r="I47" s="254">
        <f t="shared" si="12"/>
        <v>17</v>
      </c>
      <c r="J47" s="254">
        <f t="shared" si="12"/>
        <v>0</v>
      </c>
      <c r="K47" s="254">
        <f t="shared" si="2"/>
        <v>1510</v>
      </c>
      <c r="L47" s="254">
        <f t="shared" si="12"/>
        <v>417</v>
      </c>
      <c r="M47" s="254">
        <f t="shared" si="12"/>
        <v>1093</v>
      </c>
      <c r="N47" s="254">
        <f t="shared" si="12"/>
        <v>0</v>
      </c>
      <c r="O47" s="254">
        <f t="shared" si="12"/>
        <v>1510</v>
      </c>
      <c r="P47" s="254">
        <f t="shared" si="12"/>
        <v>0</v>
      </c>
      <c r="Q47" s="254">
        <f t="shared" si="3"/>
        <v>1161</v>
      </c>
      <c r="R47" s="254">
        <f t="shared" si="12"/>
        <v>0</v>
      </c>
      <c r="S47" s="254">
        <f t="shared" si="12"/>
        <v>1161</v>
      </c>
      <c r="T47" s="254">
        <f t="shared" si="12"/>
        <v>0</v>
      </c>
      <c r="U47" s="254">
        <f t="shared" si="4"/>
        <v>694</v>
      </c>
      <c r="V47" s="254">
        <f t="shared" si="12"/>
        <v>0</v>
      </c>
      <c r="W47" s="254">
        <f t="shared" si="12"/>
        <v>694</v>
      </c>
      <c r="X47" s="254">
        <f t="shared" si="12"/>
        <v>0</v>
      </c>
      <c r="Y47" s="254">
        <f t="shared" si="5"/>
        <v>647</v>
      </c>
      <c r="Z47" s="254">
        <f t="shared" si="12"/>
        <v>185</v>
      </c>
      <c r="AA47" s="254">
        <f t="shared" si="12"/>
        <v>462</v>
      </c>
      <c r="AB47" s="254">
        <f t="shared" si="12"/>
        <v>0</v>
      </c>
      <c r="AC47" s="254">
        <f t="shared" si="12"/>
        <v>647</v>
      </c>
      <c r="AD47" s="254">
        <f t="shared" si="12"/>
        <v>0</v>
      </c>
      <c r="AE47" s="254">
        <f t="shared" si="6"/>
        <v>554</v>
      </c>
      <c r="AF47" s="254">
        <f t="shared" si="12"/>
        <v>165</v>
      </c>
      <c r="AG47" s="254">
        <f t="shared" si="12"/>
        <v>389</v>
      </c>
      <c r="AH47" s="254">
        <f t="shared" si="12"/>
        <v>0</v>
      </c>
      <c r="AI47" s="254">
        <f t="shared" si="12"/>
        <v>554</v>
      </c>
      <c r="AJ47" s="254">
        <f t="shared" si="12"/>
        <v>0</v>
      </c>
      <c r="AK47" s="241" t="s">
        <v>0</v>
      </c>
      <c r="AL47" s="307" t="s">
        <v>105</v>
      </c>
      <c r="AM47" s="255"/>
      <c r="AN47" s="219"/>
    </row>
    <row r="48" spans="1:40" ht="15.75" customHeight="1">
      <c r="A48" s="313"/>
      <c r="B48" s="47" t="s">
        <v>48</v>
      </c>
      <c r="C48" s="251">
        <f t="shared" si="8"/>
        <v>5</v>
      </c>
      <c r="D48" s="127">
        <v>0</v>
      </c>
      <c r="E48" s="127">
        <v>0</v>
      </c>
      <c r="F48" s="130">
        <v>5</v>
      </c>
      <c r="G48" s="116">
        <f t="shared" si="1"/>
        <v>8</v>
      </c>
      <c r="H48" s="116">
        <v>0</v>
      </c>
      <c r="I48" s="116">
        <v>8</v>
      </c>
      <c r="J48" s="120">
        <v>0</v>
      </c>
      <c r="K48" s="116">
        <f t="shared" si="2"/>
        <v>882</v>
      </c>
      <c r="L48" s="116">
        <v>143</v>
      </c>
      <c r="M48" s="116">
        <v>739</v>
      </c>
      <c r="N48" s="116">
        <v>0</v>
      </c>
      <c r="O48" s="116">
        <v>882</v>
      </c>
      <c r="P48" s="116">
        <v>0</v>
      </c>
      <c r="Q48" s="120">
        <f t="shared" si="3"/>
        <v>601</v>
      </c>
      <c r="R48" s="116">
        <v>0</v>
      </c>
      <c r="S48" s="116">
        <v>601</v>
      </c>
      <c r="T48" s="116">
        <v>0</v>
      </c>
      <c r="U48" s="120">
        <f t="shared" si="4"/>
        <v>423</v>
      </c>
      <c r="V48" s="116">
        <v>0</v>
      </c>
      <c r="W48" s="116">
        <v>423</v>
      </c>
      <c r="X48" s="116">
        <v>0</v>
      </c>
      <c r="Y48" s="120">
        <f t="shared" si="5"/>
        <v>405</v>
      </c>
      <c r="Z48" s="116">
        <v>74</v>
      </c>
      <c r="AA48" s="116">
        <v>331</v>
      </c>
      <c r="AB48" s="116">
        <v>0</v>
      </c>
      <c r="AC48" s="116">
        <v>405</v>
      </c>
      <c r="AD48" s="116">
        <v>0</v>
      </c>
      <c r="AE48" s="116">
        <f t="shared" si="6"/>
        <v>256</v>
      </c>
      <c r="AF48" s="116">
        <v>34</v>
      </c>
      <c r="AG48" s="116">
        <v>222</v>
      </c>
      <c r="AH48" s="118">
        <v>0</v>
      </c>
      <c r="AI48" s="118">
        <v>256</v>
      </c>
      <c r="AJ48" s="128">
        <v>0</v>
      </c>
      <c r="AK48" s="47" t="s">
        <v>48</v>
      </c>
      <c r="AL48" s="308"/>
      <c r="AM48" s="48"/>
      <c r="AN48" s="41"/>
    </row>
    <row r="49" spans="1:40" ht="15.75" customHeight="1">
      <c r="A49" s="313"/>
      <c r="B49" s="24" t="s">
        <v>3</v>
      </c>
      <c r="C49" s="251">
        <f t="shared" si="8"/>
        <v>0</v>
      </c>
      <c r="D49" s="127">
        <v>0</v>
      </c>
      <c r="E49" s="127">
        <v>0</v>
      </c>
      <c r="F49" s="117">
        <v>0</v>
      </c>
      <c r="G49" s="116">
        <f t="shared" si="1"/>
        <v>0</v>
      </c>
      <c r="H49" s="116">
        <v>0</v>
      </c>
      <c r="I49" s="116">
        <v>0</v>
      </c>
      <c r="J49" s="120">
        <v>0</v>
      </c>
      <c r="K49" s="116">
        <f t="shared" si="2"/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20">
        <f t="shared" si="3"/>
        <v>0</v>
      </c>
      <c r="R49" s="116">
        <v>0</v>
      </c>
      <c r="S49" s="116">
        <v>0</v>
      </c>
      <c r="T49" s="116">
        <v>0</v>
      </c>
      <c r="U49" s="120">
        <f t="shared" si="4"/>
        <v>0</v>
      </c>
      <c r="V49" s="116">
        <v>0</v>
      </c>
      <c r="W49" s="116">
        <v>0</v>
      </c>
      <c r="X49" s="116">
        <v>0</v>
      </c>
      <c r="Y49" s="120">
        <f t="shared" si="5"/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f t="shared" si="6"/>
        <v>0</v>
      </c>
      <c r="AF49" s="116">
        <v>0</v>
      </c>
      <c r="AG49" s="116">
        <v>0</v>
      </c>
      <c r="AH49" s="118">
        <v>0</v>
      </c>
      <c r="AI49" s="118">
        <v>0</v>
      </c>
      <c r="AJ49" s="128">
        <v>0</v>
      </c>
      <c r="AK49" s="24" t="s">
        <v>3</v>
      </c>
      <c r="AL49" s="308"/>
      <c r="AM49" s="15"/>
      <c r="AN49" s="41"/>
    </row>
    <row r="50" spans="1:40" ht="15.75" customHeight="1">
      <c r="A50" s="313"/>
      <c r="B50" s="24" t="s">
        <v>119</v>
      </c>
      <c r="C50" s="251">
        <f t="shared" si="8"/>
        <v>6</v>
      </c>
      <c r="D50" s="127">
        <v>0</v>
      </c>
      <c r="E50" s="127">
        <v>0</v>
      </c>
      <c r="F50" s="117">
        <v>6</v>
      </c>
      <c r="G50" s="116">
        <f t="shared" si="1"/>
        <v>7</v>
      </c>
      <c r="H50" s="116">
        <v>0</v>
      </c>
      <c r="I50" s="116">
        <v>7</v>
      </c>
      <c r="J50" s="120">
        <v>0</v>
      </c>
      <c r="K50" s="116">
        <f t="shared" si="2"/>
        <v>521</v>
      </c>
      <c r="L50" s="116">
        <v>230</v>
      </c>
      <c r="M50" s="116">
        <v>291</v>
      </c>
      <c r="N50" s="116">
        <v>0</v>
      </c>
      <c r="O50" s="116">
        <v>521</v>
      </c>
      <c r="P50" s="116">
        <v>0</v>
      </c>
      <c r="Q50" s="120">
        <f t="shared" si="3"/>
        <v>480</v>
      </c>
      <c r="R50" s="116">
        <v>0</v>
      </c>
      <c r="S50" s="116">
        <v>480</v>
      </c>
      <c r="T50" s="116">
        <v>0</v>
      </c>
      <c r="U50" s="120">
        <f t="shared" si="4"/>
        <v>208</v>
      </c>
      <c r="V50" s="116">
        <v>0</v>
      </c>
      <c r="W50" s="116">
        <v>208</v>
      </c>
      <c r="X50" s="116">
        <v>0</v>
      </c>
      <c r="Y50" s="120">
        <f t="shared" si="5"/>
        <v>190</v>
      </c>
      <c r="Z50" s="116">
        <v>89</v>
      </c>
      <c r="AA50" s="116">
        <v>101</v>
      </c>
      <c r="AB50" s="116">
        <v>0</v>
      </c>
      <c r="AC50" s="116">
        <v>190</v>
      </c>
      <c r="AD50" s="116">
        <v>0</v>
      </c>
      <c r="AE50" s="116">
        <f t="shared" si="6"/>
        <v>257</v>
      </c>
      <c r="AF50" s="116">
        <v>107</v>
      </c>
      <c r="AG50" s="116">
        <v>150</v>
      </c>
      <c r="AH50" s="118">
        <v>0</v>
      </c>
      <c r="AI50" s="118">
        <v>257</v>
      </c>
      <c r="AJ50" s="128">
        <v>0</v>
      </c>
      <c r="AK50" s="24" t="s">
        <v>119</v>
      </c>
      <c r="AL50" s="308"/>
      <c r="AM50" s="15"/>
      <c r="AN50" s="41"/>
    </row>
    <row r="51" spans="1:40" ht="15.75" customHeight="1">
      <c r="A51" s="313"/>
      <c r="B51" s="24" t="s">
        <v>120</v>
      </c>
      <c r="C51" s="251">
        <f t="shared" si="8"/>
        <v>2</v>
      </c>
      <c r="D51" s="127">
        <v>0</v>
      </c>
      <c r="E51" s="127">
        <v>0</v>
      </c>
      <c r="F51" s="117">
        <v>2</v>
      </c>
      <c r="G51" s="116">
        <f t="shared" si="1"/>
        <v>2</v>
      </c>
      <c r="H51" s="116">
        <v>0</v>
      </c>
      <c r="I51" s="116">
        <v>2</v>
      </c>
      <c r="J51" s="120">
        <v>0</v>
      </c>
      <c r="K51" s="116">
        <f t="shared" si="2"/>
        <v>107</v>
      </c>
      <c r="L51" s="116">
        <v>44</v>
      </c>
      <c r="M51" s="116">
        <v>63</v>
      </c>
      <c r="N51" s="116">
        <v>0</v>
      </c>
      <c r="O51" s="116">
        <v>107</v>
      </c>
      <c r="P51" s="116">
        <v>0</v>
      </c>
      <c r="Q51" s="120">
        <f t="shared" si="3"/>
        <v>80</v>
      </c>
      <c r="R51" s="116">
        <v>0</v>
      </c>
      <c r="S51" s="116">
        <v>80</v>
      </c>
      <c r="T51" s="116">
        <v>0</v>
      </c>
      <c r="U51" s="120">
        <f t="shared" si="4"/>
        <v>63</v>
      </c>
      <c r="V51" s="116">
        <v>0</v>
      </c>
      <c r="W51" s="116">
        <v>63</v>
      </c>
      <c r="X51" s="116">
        <v>0</v>
      </c>
      <c r="Y51" s="120">
        <f t="shared" si="5"/>
        <v>52</v>
      </c>
      <c r="Z51" s="116">
        <v>22</v>
      </c>
      <c r="AA51" s="116">
        <v>30</v>
      </c>
      <c r="AB51" s="116">
        <v>0</v>
      </c>
      <c r="AC51" s="116">
        <v>52</v>
      </c>
      <c r="AD51" s="116">
        <v>0</v>
      </c>
      <c r="AE51" s="116">
        <f t="shared" si="6"/>
        <v>41</v>
      </c>
      <c r="AF51" s="116">
        <v>24</v>
      </c>
      <c r="AG51" s="116">
        <v>17</v>
      </c>
      <c r="AH51" s="118">
        <v>0</v>
      </c>
      <c r="AI51" s="118">
        <v>41</v>
      </c>
      <c r="AJ51" s="128">
        <v>0</v>
      </c>
      <c r="AK51" s="24" t="s">
        <v>120</v>
      </c>
      <c r="AL51" s="308"/>
      <c r="AM51" s="15"/>
      <c r="AN51" s="41"/>
    </row>
    <row r="52" spans="1:40" ht="15.75" customHeight="1">
      <c r="A52" s="314"/>
      <c r="B52" s="49" t="s">
        <v>4</v>
      </c>
      <c r="C52" s="251">
        <f t="shared" si="8"/>
        <v>0</v>
      </c>
      <c r="D52" s="127">
        <v>0</v>
      </c>
      <c r="E52" s="127">
        <v>0</v>
      </c>
      <c r="F52" s="117">
        <v>0</v>
      </c>
      <c r="G52" s="116">
        <f t="shared" si="1"/>
        <v>0</v>
      </c>
      <c r="H52" s="118">
        <v>0</v>
      </c>
      <c r="I52" s="118">
        <v>0</v>
      </c>
      <c r="J52" s="120">
        <v>0</v>
      </c>
      <c r="K52" s="116">
        <f t="shared" si="2"/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0</v>
      </c>
      <c r="Q52" s="120">
        <f t="shared" si="3"/>
        <v>0</v>
      </c>
      <c r="R52" s="118">
        <v>0</v>
      </c>
      <c r="S52" s="118">
        <v>0</v>
      </c>
      <c r="T52" s="118">
        <v>0</v>
      </c>
      <c r="U52" s="120">
        <f t="shared" si="4"/>
        <v>0</v>
      </c>
      <c r="V52" s="118">
        <v>0</v>
      </c>
      <c r="W52" s="118">
        <v>0</v>
      </c>
      <c r="X52" s="118">
        <v>0</v>
      </c>
      <c r="Y52" s="120">
        <f t="shared" si="5"/>
        <v>0</v>
      </c>
      <c r="Z52" s="118">
        <v>0</v>
      </c>
      <c r="AA52" s="118">
        <v>0</v>
      </c>
      <c r="AB52" s="118">
        <v>0</v>
      </c>
      <c r="AC52" s="118">
        <v>0</v>
      </c>
      <c r="AD52" s="118">
        <v>0</v>
      </c>
      <c r="AE52" s="116">
        <f t="shared" si="6"/>
        <v>0</v>
      </c>
      <c r="AF52" s="118">
        <v>0</v>
      </c>
      <c r="AG52" s="118">
        <v>0</v>
      </c>
      <c r="AH52" s="118">
        <v>0</v>
      </c>
      <c r="AI52" s="118">
        <v>0</v>
      </c>
      <c r="AJ52" s="128">
        <v>0</v>
      </c>
      <c r="AK52" s="49" t="s">
        <v>4</v>
      </c>
      <c r="AL52" s="309"/>
      <c r="AM52" s="15"/>
      <c r="AN52" s="41"/>
    </row>
    <row r="53" spans="1:40" s="215" customFormat="1" ht="15.75" customHeight="1">
      <c r="A53" s="308" t="s">
        <v>106</v>
      </c>
      <c r="B53" s="239" t="s">
        <v>0</v>
      </c>
      <c r="C53" s="246">
        <f t="shared" si="8"/>
        <v>24</v>
      </c>
      <c r="D53" s="247">
        <f aca="true" t="shared" si="13" ref="D53:AJ53">SUM(D54:D62)</f>
        <v>0</v>
      </c>
      <c r="E53" s="247">
        <f t="shared" si="13"/>
        <v>0</v>
      </c>
      <c r="F53" s="247">
        <f t="shared" si="13"/>
        <v>24</v>
      </c>
      <c r="G53" s="248">
        <f t="shared" si="1"/>
        <v>56</v>
      </c>
      <c r="H53" s="248">
        <f t="shared" si="13"/>
        <v>0</v>
      </c>
      <c r="I53" s="248">
        <f t="shared" si="13"/>
        <v>56</v>
      </c>
      <c r="J53" s="248">
        <f t="shared" si="13"/>
        <v>0</v>
      </c>
      <c r="K53" s="248">
        <f t="shared" si="2"/>
        <v>2457</v>
      </c>
      <c r="L53" s="248">
        <f t="shared" si="13"/>
        <v>689</v>
      </c>
      <c r="M53" s="248">
        <f t="shared" si="13"/>
        <v>1768</v>
      </c>
      <c r="N53" s="248">
        <f t="shared" si="13"/>
        <v>0</v>
      </c>
      <c r="O53" s="248">
        <f t="shared" si="13"/>
        <v>2457</v>
      </c>
      <c r="P53" s="248">
        <f t="shared" si="13"/>
        <v>0</v>
      </c>
      <c r="Q53" s="248">
        <f t="shared" si="3"/>
        <v>2252</v>
      </c>
      <c r="R53" s="248">
        <f t="shared" si="13"/>
        <v>0</v>
      </c>
      <c r="S53" s="248">
        <f t="shared" si="13"/>
        <v>2252</v>
      </c>
      <c r="T53" s="248">
        <f t="shared" si="13"/>
        <v>0</v>
      </c>
      <c r="U53" s="248">
        <f t="shared" si="4"/>
        <v>1340</v>
      </c>
      <c r="V53" s="248">
        <f t="shared" si="13"/>
        <v>0</v>
      </c>
      <c r="W53" s="248">
        <f t="shared" si="13"/>
        <v>1340</v>
      </c>
      <c r="X53" s="248">
        <f t="shared" si="13"/>
        <v>0</v>
      </c>
      <c r="Y53" s="248">
        <f t="shared" si="5"/>
        <v>1284</v>
      </c>
      <c r="Z53" s="248">
        <f t="shared" si="13"/>
        <v>339</v>
      </c>
      <c r="AA53" s="248">
        <f t="shared" si="13"/>
        <v>945</v>
      </c>
      <c r="AB53" s="248">
        <f t="shared" si="13"/>
        <v>0</v>
      </c>
      <c r="AC53" s="248">
        <f t="shared" si="13"/>
        <v>1284</v>
      </c>
      <c r="AD53" s="248">
        <f t="shared" si="13"/>
        <v>0</v>
      </c>
      <c r="AE53" s="248">
        <f t="shared" si="6"/>
        <v>1233</v>
      </c>
      <c r="AF53" s="248">
        <f t="shared" si="13"/>
        <v>334</v>
      </c>
      <c r="AG53" s="248">
        <f t="shared" si="13"/>
        <v>899</v>
      </c>
      <c r="AH53" s="248">
        <f t="shared" si="13"/>
        <v>0</v>
      </c>
      <c r="AI53" s="248">
        <f t="shared" si="13"/>
        <v>1233</v>
      </c>
      <c r="AJ53" s="248">
        <f t="shared" si="13"/>
        <v>0</v>
      </c>
      <c r="AK53" s="239" t="s">
        <v>0</v>
      </c>
      <c r="AL53" s="308" t="s">
        <v>106</v>
      </c>
      <c r="AM53" s="252"/>
      <c r="AN53" s="219"/>
    </row>
    <row r="54" spans="1:40" ht="15.75" customHeight="1">
      <c r="A54" s="308"/>
      <c r="B54" s="23" t="s">
        <v>5</v>
      </c>
      <c r="C54" s="251">
        <f t="shared" si="8"/>
        <v>2</v>
      </c>
      <c r="D54" s="127">
        <v>0</v>
      </c>
      <c r="E54" s="127">
        <v>0</v>
      </c>
      <c r="F54" s="127">
        <v>2</v>
      </c>
      <c r="G54" s="116">
        <f t="shared" si="1"/>
        <v>8</v>
      </c>
      <c r="H54" s="120">
        <v>0</v>
      </c>
      <c r="I54" s="120">
        <v>8</v>
      </c>
      <c r="J54" s="120">
        <v>0</v>
      </c>
      <c r="K54" s="116">
        <f t="shared" si="2"/>
        <v>275</v>
      </c>
      <c r="L54" s="120">
        <v>161</v>
      </c>
      <c r="M54" s="120">
        <v>114</v>
      </c>
      <c r="N54" s="120">
        <v>0</v>
      </c>
      <c r="O54" s="120">
        <v>275</v>
      </c>
      <c r="P54" s="120">
        <v>0</v>
      </c>
      <c r="Q54" s="120">
        <f t="shared" si="3"/>
        <v>195</v>
      </c>
      <c r="R54" s="120">
        <v>0</v>
      </c>
      <c r="S54" s="120">
        <v>195</v>
      </c>
      <c r="T54" s="120">
        <v>0</v>
      </c>
      <c r="U54" s="120">
        <f t="shared" si="4"/>
        <v>174</v>
      </c>
      <c r="V54" s="120">
        <v>0</v>
      </c>
      <c r="W54" s="120">
        <v>174</v>
      </c>
      <c r="X54" s="120">
        <v>0</v>
      </c>
      <c r="Y54" s="120">
        <f t="shared" si="5"/>
        <v>158</v>
      </c>
      <c r="Z54" s="120">
        <v>91</v>
      </c>
      <c r="AA54" s="120">
        <v>67</v>
      </c>
      <c r="AB54" s="120">
        <v>0</v>
      </c>
      <c r="AC54" s="120">
        <v>158</v>
      </c>
      <c r="AD54" s="120">
        <v>0</v>
      </c>
      <c r="AE54" s="116">
        <f t="shared" si="6"/>
        <v>148</v>
      </c>
      <c r="AF54" s="120">
        <v>83</v>
      </c>
      <c r="AG54" s="120">
        <v>65</v>
      </c>
      <c r="AH54" s="118">
        <v>0</v>
      </c>
      <c r="AI54" s="118">
        <v>148</v>
      </c>
      <c r="AJ54" s="128">
        <v>0</v>
      </c>
      <c r="AK54" s="23" t="s">
        <v>5</v>
      </c>
      <c r="AL54" s="308"/>
      <c r="AM54" s="22"/>
      <c r="AN54" s="41"/>
    </row>
    <row r="55" spans="1:40" ht="15.75" customHeight="1">
      <c r="A55" s="308"/>
      <c r="B55" s="23" t="s">
        <v>6</v>
      </c>
      <c r="C55" s="251">
        <f t="shared" si="8"/>
        <v>3</v>
      </c>
      <c r="D55" s="127">
        <v>0</v>
      </c>
      <c r="E55" s="127">
        <v>0</v>
      </c>
      <c r="F55" s="127">
        <v>3</v>
      </c>
      <c r="G55" s="116">
        <f t="shared" si="1"/>
        <v>5</v>
      </c>
      <c r="H55" s="120">
        <v>0</v>
      </c>
      <c r="I55" s="120">
        <v>5</v>
      </c>
      <c r="J55" s="120">
        <v>0</v>
      </c>
      <c r="K55" s="116">
        <f t="shared" si="2"/>
        <v>104</v>
      </c>
      <c r="L55" s="120">
        <v>43</v>
      </c>
      <c r="M55" s="120">
        <v>61</v>
      </c>
      <c r="N55" s="120">
        <v>0</v>
      </c>
      <c r="O55" s="120">
        <v>104</v>
      </c>
      <c r="P55" s="120">
        <v>0</v>
      </c>
      <c r="Q55" s="120">
        <f t="shared" si="3"/>
        <v>140</v>
      </c>
      <c r="R55" s="120">
        <v>0</v>
      </c>
      <c r="S55" s="120">
        <v>140</v>
      </c>
      <c r="T55" s="120">
        <v>0</v>
      </c>
      <c r="U55" s="120">
        <f t="shared" si="4"/>
        <v>67</v>
      </c>
      <c r="V55" s="120">
        <v>0</v>
      </c>
      <c r="W55" s="120">
        <v>67</v>
      </c>
      <c r="X55" s="120">
        <v>0</v>
      </c>
      <c r="Y55" s="120">
        <f t="shared" si="5"/>
        <v>64</v>
      </c>
      <c r="Z55" s="120">
        <v>23</v>
      </c>
      <c r="AA55" s="120">
        <v>41</v>
      </c>
      <c r="AB55" s="120">
        <v>0</v>
      </c>
      <c r="AC55" s="120">
        <v>64</v>
      </c>
      <c r="AD55" s="120">
        <v>0</v>
      </c>
      <c r="AE55" s="116">
        <f t="shared" si="6"/>
        <v>58</v>
      </c>
      <c r="AF55" s="120">
        <v>31</v>
      </c>
      <c r="AG55" s="120">
        <v>27</v>
      </c>
      <c r="AH55" s="118">
        <v>0</v>
      </c>
      <c r="AI55" s="118">
        <v>58</v>
      </c>
      <c r="AJ55" s="128">
        <v>0</v>
      </c>
      <c r="AK55" s="23" t="s">
        <v>6</v>
      </c>
      <c r="AL55" s="308"/>
      <c r="AM55" s="22"/>
      <c r="AN55" s="41"/>
    </row>
    <row r="56" spans="1:40" ht="15.75" customHeight="1">
      <c r="A56" s="308"/>
      <c r="B56" s="23" t="s">
        <v>7</v>
      </c>
      <c r="C56" s="251">
        <f t="shared" si="8"/>
        <v>0</v>
      </c>
      <c r="D56" s="127">
        <v>0</v>
      </c>
      <c r="E56" s="127">
        <v>0</v>
      </c>
      <c r="F56" s="127">
        <v>0</v>
      </c>
      <c r="G56" s="116">
        <f t="shared" si="1"/>
        <v>0</v>
      </c>
      <c r="H56" s="120">
        <v>0</v>
      </c>
      <c r="I56" s="120">
        <v>0</v>
      </c>
      <c r="J56" s="120">
        <v>0</v>
      </c>
      <c r="K56" s="116">
        <f t="shared" si="2"/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f t="shared" si="3"/>
        <v>0</v>
      </c>
      <c r="R56" s="120">
        <v>0</v>
      </c>
      <c r="S56" s="120">
        <v>0</v>
      </c>
      <c r="T56" s="120">
        <v>0</v>
      </c>
      <c r="U56" s="120">
        <f t="shared" si="4"/>
        <v>0</v>
      </c>
      <c r="V56" s="120">
        <v>0</v>
      </c>
      <c r="W56" s="120">
        <v>0</v>
      </c>
      <c r="X56" s="120">
        <v>0</v>
      </c>
      <c r="Y56" s="120">
        <f t="shared" si="5"/>
        <v>0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16">
        <f t="shared" si="6"/>
        <v>0</v>
      </c>
      <c r="AF56" s="120">
        <v>0</v>
      </c>
      <c r="AG56" s="120">
        <v>0</v>
      </c>
      <c r="AH56" s="118">
        <v>0</v>
      </c>
      <c r="AI56" s="118">
        <v>0</v>
      </c>
      <c r="AJ56" s="128">
        <v>0</v>
      </c>
      <c r="AK56" s="23" t="s">
        <v>7</v>
      </c>
      <c r="AL56" s="308"/>
      <c r="AM56" s="22"/>
      <c r="AN56" s="41"/>
    </row>
    <row r="57" spans="1:40" ht="15.75" customHeight="1">
      <c r="A57" s="308"/>
      <c r="B57" s="23" t="s">
        <v>9</v>
      </c>
      <c r="C57" s="251">
        <f t="shared" si="8"/>
        <v>1</v>
      </c>
      <c r="D57" s="127">
        <v>0</v>
      </c>
      <c r="E57" s="127">
        <v>0</v>
      </c>
      <c r="F57" s="127">
        <v>1</v>
      </c>
      <c r="G57" s="116">
        <f t="shared" si="1"/>
        <v>1</v>
      </c>
      <c r="H57" s="120">
        <v>0</v>
      </c>
      <c r="I57" s="120">
        <v>1</v>
      </c>
      <c r="J57" s="120">
        <v>0</v>
      </c>
      <c r="K57" s="116">
        <f t="shared" si="2"/>
        <v>185</v>
      </c>
      <c r="L57" s="120">
        <v>0</v>
      </c>
      <c r="M57" s="120">
        <v>185</v>
      </c>
      <c r="N57" s="120">
        <v>0</v>
      </c>
      <c r="O57" s="120">
        <v>185</v>
      </c>
      <c r="P57" s="120">
        <v>0</v>
      </c>
      <c r="Q57" s="120">
        <f t="shared" si="3"/>
        <v>120</v>
      </c>
      <c r="R57" s="120">
        <v>0</v>
      </c>
      <c r="S57" s="120">
        <v>120</v>
      </c>
      <c r="T57" s="120">
        <v>0</v>
      </c>
      <c r="U57" s="120">
        <f t="shared" si="4"/>
        <v>73</v>
      </c>
      <c r="V57" s="120">
        <v>0</v>
      </c>
      <c r="W57" s="120">
        <v>73</v>
      </c>
      <c r="X57" s="120">
        <v>0</v>
      </c>
      <c r="Y57" s="120">
        <f t="shared" si="5"/>
        <v>70</v>
      </c>
      <c r="Z57" s="120">
        <v>0</v>
      </c>
      <c r="AA57" s="120">
        <v>70</v>
      </c>
      <c r="AB57" s="120">
        <v>0</v>
      </c>
      <c r="AC57" s="120">
        <v>70</v>
      </c>
      <c r="AD57" s="120">
        <v>0</v>
      </c>
      <c r="AE57" s="116">
        <f t="shared" si="6"/>
        <v>107</v>
      </c>
      <c r="AF57" s="120">
        <v>0</v>
      </c>
      <c r="AG57" s="120">
        <v>107</v>
      </c>
      <c r="AH57" s="118">
        <v>0</v>
      </c>
      <c r="AI57" s="118">
        <v>107</v>
      </c>
      <c r="AJ57" s="128">
        <v>0</v>
      </c>
      <c r="AK57" s="23" t="s">
        <v>9</v>
      </c>
      <c r="AL57" s="308"/>
      <c r="AM57" s="22"/>
      <c r="AN57" s="41"/>
    </row>
    <row r="58" spans="1:40" ht="15.75" customHeight="1">
      <c r="A58" s="308"/>
      <c r="B58" s="23" t="s">
        <v>11</v>
      </c>
      <c r="C58" s="251">
        <f t="shared" si="8"/>
        <v>3</v>
      </c>
      <c r="D58" s="127">
        <v>0</v>
      </c>
      <c r="E58" s="127">
        <v>0</v>
      </c>
      <c r="F58" s="127">
        <v>3</v>
      </c>
      <c r="G58" s="116">
        <f t="shared" si="1"/>
        <v>3</v>
      </c>
      <c r="H58" s="120">
        <v>0</v>
      </c>
      <c r="I58" s="120">
        <v>3</v>
      </c>
      <c r="J58" s="120">
        <v>0</v>
      </c>
      <c r="K58" s="116">
        <f t="shared" si="2"/>
        <v>117</v>
      </c>
      <c r="L58" s="120">
        <v>69</v>
      </c>
      <c r="M58" s="120">
        <v>48</v>
      </c>
      <c r="N58" s="120">
        <v>0</v>
      </c>
      <c r="O58" s="120">
        <v>117</v>
      </c>
      <c r="P58" s="120">
        <v>0</v>
      </c>
      <c r="Q58" s="120">
        <f t="shared" si="3"/>
        <v>120</v>
      </c>
      <c r="R58" s="120">
        <v>0</v>
      </c>
      <c r="S58" s="120">
        <v>120</v>
      </c>
      <c r="T58" s="120">
        <v>0</v>
      </c>
      <c r="U58" s="120">
        <f t="shared" si="4"/>
        <v>53</v>
      </c>
      <c r="V58" s="120">
        <v>0</v>
      </c>
      <c r="W58" s="120">
        <v>53</v>
      </c>
      <c r="X58" s="120">
        <v>0</v>
      </c>
      <c r="Y58" s="120">
        <f t="shared" si="5"/>
        <v>49</v>
      </c>
      <c r="Z58" s="120">
        <v>30</v>
      </c>
      <c r="AA58" s="120">
        <v>19</v>
      </c>
      <c r="AB58" s="120">
        <v>0</v>
      </c>
      <c r="AC58" s="120">
        <v>49</v>
      </c>
      <c r="AD58" s="120">
        <v>0</v>
      </c>
      <c r="AE58" s="116">
        <f t="shared" si="6"/>
        <v>74</v>
      </c>
      <c r="AF58" s="120">
        <v>47</v>
      </c>
      <c r="AG58" s="120">
        <v>27</v>
      </c>
      <c r="AH58" s="118">
        <v>0</v>
      </c>
      <c r="AI58" s="118">
        <v>74</v>
      </c>
      <c r="AJ58" s="128">
        <v>0</v>
      </c>
      <c r="AK58" s="23" t="s">
        <v>11</v>
      </c>
      <c r="AL58" s="308"/>
      <c r="AM58" s="22"/>
      <c r="AN58" s="41"/>
    </row>
    <row r="59" spans="1:40" ht="15.75" customHeight="1">
      <c r="A59" s="308"/>
      <c r="B59" s="23" t="s">
        <v>183</v>
      </c>
      <c r="C59" s="251">
        <f t="shared" si="8"/>
        <v>4</v>
      </c>
      <c r="D59" s="127">
        <v>0</v>
      </c>
      <c r="E59" s="127">
        <v>0</v>
      </c>
      <c r="F59" s="127">
        <v>4</v>
      </c>
      <c r="G59" s="116">
        <f t="shared" si="1"/>
        <v>9</v>
      </c>
      <c r="H59" s="120">
        <v>0</v>
      </c>
      <c r="I59" s="120">
        <v>9</v>
      </c>
      <c r="J59" s="120">
        <v>0</v>
      </c>
      <c r="K59" s="116">
        <f t="shared" si="2"/>
        <v>529</v>
      </c>
      <c r="L59" s="120">
        <v>98</v>
      </c>
      <c r="M59" s="120">
        <v>431</v>
      </c>
      <c r="N59" s="120">
        <v>0</v>
      </c>
      <c r="O59" s="120">
        <v>529</v>
      </c>
      <c r="P59" s="120">
        <v>0</v>
      </c>
      <c r="Q59" s="120">
        <f t="shared" si="3"/>
        <v>409</v>
      </c>
      <c r="R59" s="120">
        <v>0</v>
      </c>
      <c r="S59" s="120">
        <v>409</v>
      </c>
      <c r="T59" s="120">
        <v>0</v>
      </c>
      <c r="U59" s="120">
        <f t="shared" si="4"/>
        <v>290</v>
      </c>
      <c r="V59" s="120">
        <v>0</v>
      </c>
      <c r="W59" s="120">
        <v>290</v>
      </c>
      <c r="X59" s="120">
        <v>0</v>
      </c>
      <c r="Y59" s="120">
        <f t="shared" si="5"/>
        <v>273</v>
      </c>
      <c r="Z59" s="120">
        <v>42</v>
      </c>
      <c r="AA59" s="120">
        <v>231</v>
      </c>
      <c r="AB59" s="120">
        <v>0</v>
      </c>
      <c r="AC59" s="120">
        <v>273</v>
      </c>
      <c r="AD59" s="120">
        <v>0</v>
      </c>
      <c r="AE59" s="116">
        <f t="shared" si="6"/>
        <v>169</v>
      </c>
      <c r="AF59" s="120">
        <v>36</v>
      </c>
      <c r="AG59" s="120">
        <v>133</v>
      </c>
      <c r="AH59" s="118">
        <v>0</v>
      </c>
      <c r="AI59" s="118">
        <v>169</v>
      </c>
      <c r="AJ59" s="128">
        <v>0</v>
      </c>
      <c r="AK59" s="23" t="s">
        <v>121</v>
      </c>
      <c r="AL59" s="308"/>
      <c r="AM59" s="22"/>
      <c r="AN59" s="41"/>
    </row>
    <row r="60" spans="1:40" ht="15.75" customHeight="1">
      <c r="A60" s="308"/>
      <c r="B60" s="23" t="s">
        <v>184</v>
      </c>
      <c r="C60" s="251">
        <f t="shared" si="8"/>
        <v>4</v>
      </c>
      <c r="D60" s="127">
        <v>0</v>
      </c>
      <c r="E60" s="127">
        <v>0</v>
      </c>
      <c r="F60" s="127">
        <v>4</v>
      </c>
      <c r="G60" s="116">
        <f t="shared" si="1"/>
        <v>8</v>
      </c>
      <c r="H60" s="120">
        <v>0</v>
      </c>
      <c r="I60" s="120">
        <v>8</v>
      </c>
      <c r="J60" s="120">
        <v>0</v>
      </c>
      <c r="K60" s="116">
        <f t="shared" si="2"/>
        <v>294</v>
      </c>
      <c r="L60" s="120">
        <v>189</v>
      </c>
      <c r="M60" s="120">
        <v>105</v>
      </c>
      <c r="N60" s="120">
        <v>0</v>
      </c>
      <c r="O60" s="120">
        <v>294</v>
      </c>
      <c r="P60" s="120">
        <v>0</v>
      </c>
      <c r="Q60" s="120">
        <f t="shared" si="3"/>
        <v>279</v>
      </c>
      <c r="R60" s="120">
        <v>0</v>
      </c>
      <c r="S60" s="120">
        <v>279</v>
      </c>
      <c r="T60" s="120">
        <v>0</v>
      </c>
      <c r="U60" s="120">
        <f t="shared" si="4"/>
        <v>135</v>
      </c>
      <c r="V60" s="120">
        <v>0</v>
      </c>
      <c r="W60" s="120">
        <v>135</v>
      </c>
      <c r="X60" s="120">
        <v>0</v>
      </c>
      <c r="Y60" s="120">
        <f t="shared" si="5"/>
        <v>134</v>
      </c>
      <c r="Z60" s="120">
        <v>90</v>
      </c>
      <c r="AA60" s="120">
        <v>44</v>
      </c>
      <c r="AB60" s="120">
        <v>0</v>
      </c>
      <c r="AC60" s="120">
        <v>134</v>
      </c>
      <c r="AD60" s="120">
        <v>0</v>
      </c>
      <c r="AE60" s="116">
        <f t="shared" si="6"/>
        <v>131</v>
      </c>
      <c r="AF60" s="120">
        <v>85</v>
      </c>
      <c r="AG60" s="120">
        <v>46</v>
      </c>
      <c r="AH60" s="118">
        <v>0</v>
      </c>
      <c r="AI60" s="118">
        <v>131</v>
      </c>
      <c r="AJ60" s="128">
        <v>0</v>
      </c>
      <c r="AK60" s="23" t="s">
        <v>151</v>
      </c>
      <c r="AL60" s="308"/>
      <c r="AM60" s="22"/>
      <c r="AN60" s="41"/>
    </row>
    <row r="61" spans="1:40" ht="15.75" customHeight="1">
      <c r="A61" s="308"/>
      <c r="B61" s="23" t="s">
        <v>152</v>
      </c>
      <c r="C61" s="251">
        <f t="shared" si="8"/>
        <v>5</v>
      </c>
      <c r="D61" s="127">
        <v>0</v>
      </c>
      <c r="E61" s="127">
        <v>0</v>
      </c>
      <c r="F61" s="127">
        <v>5</v>
      </c>
      <c r="G61" s="116">
        <f t="shared" si="1"/>
        <v>20</v>
      </c>
      <c r="H61" s="120">
        <v>0</v>
      </c>
      <c r="I61" s="120">
        <v>20</v>
      </c>
      <c r="J61" s="120">
        <v>0</v>
      </c>
      <c r="K61" s="116">
        <f t="shared" si="2"/>
        <v>905</v>
      </c>
      <c r="L61" s="120">
        <v>122</v>
      </c>
      <c r="M61" s="120">
        <v>783</v>
      </c>
      <c r="N61" s="120">
        <v>0</v>
      </c>
      <c r="O61" s="120">
        <v>905</v>
      </c>
      <c r="P61" s="120">
        <v>0</v>
      </c>
      <c r="Q61" s="120">
        <f t="shared" si="3"/>
        <v>936</v>
      </c>
      <c r="R61" s="120">
        <v>0</v>
      </c>
      <c r="S61" s="120">
        <v>936</v>
      </c>
      <c r="T61" s="120">
        <v>0</v>
      </c>
      <c r="U61" s="120">
        <f t="shared" si="4"/>
        <v>525</v>
      </c>
      <c r="V61" s="120">
        <v>0</v>
      </c>
      <c r="W61" s="120">
        <v>525</v>
      </c>
      <c r="X61" s="120">
        <v>0</v>
      </c>
      <c r="Y61" s="120">
        <f t="shared" si="5"/>
        <v>513</v>
      </c>
      <c r="Z61" s="120">
        <v>60</v>
      </c>
      <c r="AA61" s="120">
        <v>453</v>
      </c>
      <c r="AB61" s="120">
        <v>0</v>
      </c>
      <c r="AC61" s="120">
        <v>513</v>
      </c>
      <c r="AD61" s="120">
        <v>0</v>
      </c>
      <c r="AE61" s="116">
        <f t="shared" si="6"/>
        <v>502</v>
      </c>
      <c r="AF61" s="120">
        <v>52</v>
      </c>
      <c r="AG61" s="120">
        <v>450</v>
      </c>
      <c r="AH61" s="118">
        <v>0</v>
      </c>
      <c r="AI61" s="118">
        <v>502</v>
      </c>
      <c r="AJ61" s="128">
        <v>0</v>
      </c>
      <c r="AK61" s="23" t="s">
        <v>152</v>
      </c>
      <c r="AL61" s="308"/>
      <c r="AM61" s="22"/>
      <c r="AN61" s="41"/>
    </row>
    <row r="62" spans="1:40" ht="15.75" customHeight="1">
      <c r="A62" s="308"/>
      <c r="B62" s="23" t="s">
        <v>4</v>
      </c>
      <c r="C62" s="251">
        <f t="shared" si="8"/>
        <v>2</v>
      </c>
      <c r="D62" s="127">
        <v>0</v>
      </c>
      <c r="E62" s="127">
        <v>0</v>
      </c>
      <c r="F62" s="127">
        <v>2</v>
      </c>
      <c r="G62" s="116">
        <f t="shared" si="1"/>
        <v>2</v>
      </c>
      <c r="H62" s="120">
        <v>0</v>
      </c>
      <c r="I62" s="120">
        <v>2</v>
      </c>
      <c r="J62" s="120">
        <v>0</v>
      </c>
      <c r="K62" s="116">
        <f t="shared" si="2"/>
        <v>48</v>
      </c>
      <c r="L62" s="120">
        <v>7</v>
      </c>
      <c r="M62" s="120">
        <v>41</v>
      </c>
      <c r="N62" s="120">
        <v>0</v>
      </c>
      <c r="O62" s="120">
        <v>48</v>
      </c>
      <c r="P62" s="120">
        <v>0</v>
      </c>
      <c r="Q62" s="120">
        <f t="shared" si="3"/>
        <v>53</v>
      </c>
      <c r="R62" s="120">
        <v>0</v>
      </c>
      <c r="S62" s="120">
        <v>53</v>
      </c>
      <c r="T62" s="120">
        <v>0</v>
      </c>
      <c r="U62" s="120">
        <f t="shared" si="4"/>
        <v>23</v>
      </c>
      <c r="V62" s="120">
        <v>0</v>
      </c>
      <c r="W62" s="120">
        <v>23</v>
      </c>
      <c r="X62" s="120">
        <v>0</v>
      </c>
      <c r="Y62" s="120">
        <f t="shared" si="5"/>
        <v>23</v>
      </c>
      <c r="Z62" s="120">
        <v>3</v>
      </c>
      <c r="AA62" s="120">
        <v>20</v>
      </c>
      <c r="AB62" s="120">
        <v>0</v>
      </c>
      <c r="AC62" s="120">
        <v>23</v>
      </c>
      <c r="AD62" s="120">
        <v>0</v>
      </c>
      <c r="AE62" s="116">
        <f t="shared" si="6"/>
        <v>44</v>
      </c>
      <c r="AF62" s="120">
        <v>0</v>
      </c>
      <c r="AG62" s="120">
        <v>44</v>
      </c>
      <c r="AH62" s="118">
        <v>0</v>
      </c>
      <c r="AI62" s="118">
        <v>44</v>
      </c>
      <c r="AJ62" s="128">
        <v>0</v>
      </c>
      <c r="AK62" s="23" t="s">
        <v>4</v>
      </c>
      <c r="AL62" s="308"/>
      <c r="AM62" s="22"/>
      <c r="AN62" s="41"/>
    </row>
    <row r="63" spans="1:40" s="215" customFormat="1" ht="15.75" customHeight="1">
      <c r="A63" s="307" t="s">
        <v>188</v>
      </c>
      <c r="B63" s="237" t="s">
        <v>0</v>
      </c>
      <c r="C63" s="246">
        <f t="shared" si="8"/>
        <v>7</v>
      </c>
      <c r="D63" s="247">
        <f aca="true" t="shared" si="14" ref="D63:AJ63">SUM(D64:D70)</f>
        <v>0</v>
      </c>
      <c r="E63" s="247">
        <f t="shared" si="14"/>
        <v>0</v>
      </c>
      <c r="F63" s="247">
        <f t="shared" si="14"/>
        <v>7</v>
      </c>
      <c r="G63" s="248">
        <f t="shared" si="1"/>
        <v>19</v>
      </c>
      <c r="H63" s="248">
        <f t="shared" si="14"/>
        <v>0</v>
      </c>
      <c r="I63" s="248">
        <f t="shared" si="14"/>
        <v>19</v>
      </c>
      <c r="J63" s="248">
        <f t="shared" si="14"/>
        <v>0</v>
      </c>
      <c r="K63" s="248">
        <f t="shared" si="2"/>
        <v>238</v>
      </c>
      <c r="L63" s="248">
        <f t="shared" si="14"/>
        <v>37</v>
      </c>
      <c r="M63" s="248">
        <f t="shared" si="14"/>
        <v>201</v>
      </c>
      <c r="N63" s="248">
        <f t="shared" si="14"/>
        <v>0</v>
      </c>
      <c r="O63" s="248">
        <f t="shared" si="14"/>
        <v>238</v>
      </c>
      <c r="P63" s="248">
        <f t="shared" si="14"/>
        <v>0</v>
      </c>
      <c r="Q63" s="248">
        <f t="shared" si="3"/>
        <v>653</v>
      </c>
      <c r="R63" s="248">
        <f t="shared" si="14"/>
        <v>13</v>
      </c>
      <c r="S63" s="248">
        <f t="shared" si="14"/>
        <v>640</v>
      </c>
      <c r="T63" s="248">
        <f t="shared" si="14"/>
        <v>0</v>
      </c>
      <c r="U63" s="248">
        <f t="shared" si="4"/>
        <v>134</v>
      </c>
      <c r="V63" s="248">
        <f t="shared" si="14"/>
        <v>0</v>
      </c>
      <c r="W63" s="248">
        <f t="shared" si="14"/>
        <v>134</v>
      </c>
      <c r="X63" s="248">
        <f t="shared" si="14"/>
        <v>0</v>
      </c>
      <c r="Y63" s="248">
        <f t="shared" si="5"/>
        <v>134</v>
      </c>
      <c r="Z63" s="248">
        <f t="shared" si="14"/>
        <v>20</v>
      </c>
      <c r="AA63" s="248">
        <f t="shared" si="14"/>
        <v>114</v>
      </c>
      <c r="AB63" s="248">
        <f t="shared" si="14"/>
        <v>0</v>
      </c>
      <c r="AC63" s="248">
        <f t="shared" si="14"/>
        <v>134</v>
      </c>
      <c r="AD63" s="248">
        <f t="shared" si="14"/>
        <v>0</v>
      </c>
      <c r="AE63" s="248">
        <f t="shared" si="6"/>
        <v>178</v>
      </c>
      <c r="AF63" s="248">
        <f t="shared" si="14"/>
        <v>15</v>
      </c>
      <c r="AG63" s="248">
        <f t="shared" si="14"/>
        <v>163</v>
      </c>
      <c r="AH63" s="248">
        <f t="shared" si="14"/>
        <v>1</v>
      </c>
      <c r="AI63" s="248">
        <f t="shared" si="14"/>
        <v>177</v>
      </c>
      <c r="AJ63" s="248">
        <f t="shared" si="14"/>
        <v>0</v>
      </c>
      <c r="AK63" s="237" t="s">
        <v>0</v>
      </c>
      <c r="AL63" s="307" t="s">
        <v>107</v>
      </c>
      <c r="AM63" s="252"/>
      <c r="AN63" s="219"/>
    </row>
    <row r="64" spans="1:40" ht="15.75" customHeight="1">
      <c r="A64" s="308"/>
      <c r="B64" s="24" t="s">
        <v>16</v>
      </c>
      <c r="C64" s="251">
        <f t="shared" si="8"/>
        <v>0</v>
      </c>
      <c r="D64" s="127">
        <v>0</v>
      </c>
      <c r="E64" s="127">
        <v>0</v>
      </c>
      <c r="F64" s="117">
        <v>0</v>
      </c>
      <c r="G64" s="118">
        <f t="shared" si="1"/>
        <v>0</v>
      </c>
      <c r="H64" s="118">
        <v>0</v>
      </c>
      <c r="I64" s="118">
        <v>0</v>
      </c>
      <c r="J64" s="120">
        <v>0</v>
      </c>
      <c r="K64" s="118">
        <f t="shared" si="2"/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f t="shared" si="3"/>
        <v>0</v>
      </c>
      <c r="R64" s="120">
        <v>0</v>
      </c>
      <c r="S64" s="120">
        <v>0</v>
      </c>
      <c r="T64" s="120">
        <v>0</v>
      </c>
      <c r="U64" s="120">
        <f t="shared" si="4"/>
        <v>0</v>
      </c>
      <c r="V64" s="120">
        <v>0</v>
      </c>
      <c r="W64" s="120">
        <v>0</v>
      </c>
      <c r="X64" s="120">
        <v>0</v>
      </c>
      <c r="Y64" s="120">
        <f t="shared" si="5"/>
        <v>0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16">
        <f t="shared" si="6"/>
        <v>0</v>
      </c>
      <c r="AF64" s="120">
        <v>0</v>
      </c>
      <c r="AG64" s="120">
        <v>0</v>
      </c>
      <c r="AH64" s="118">
        <v>0</v>
      </c>
      <c r="AI64" s="118">
        <v>0</v>
      </c>
      <c r="AJ64" s="128">
        <v>0</v>
      </c>
      <c r="AK64" s="24" t="s">
        <v>16</v>
      </c>
      <c r="AL64" s="308"/>
      <c r="AM64" s="15"/>
      <c r="AN64" s="41"/>
    </row>
    <row r="65" spans="1:40" ht="15.75" customHeight="1">
      <c r="A65" s="308"/>
      <c r="B65" s="23" t="s">
        <v>18</v>
      </c>
      <c r="C65" s="251">
        <f t="shared" si="8"/>
        <v>0</v>
      </c>
      <c r="D65" s="127">
        <v>0</v>
      </c>
      <c r="E65" s="127">
        <v>0</v>
      </c>
      <c r="F65" s="127">
        <v>0</v>
      </c>
      <c r="G65" s="118">
        <f t="shared" si="1"/>
        <v>0</v>
      </c>
      <c r="H65" s="116">
        <v>0</v>
      </c>
      <c r="I65" s="116">
        <v>0</v>
      </c>
      <c r="J65" s="120">
        <v>0</v>
      </c>
      <c r="K65" s="118">
        <f t="shared" si="2"/>
        <v>0</v>
      </c>
      <c r="L65" s="116">
        <v>0</v>
      </c>
      <c r="M65" s="116">
        <v>0</v>
      </c>
      <c r="N65" s="116">
        <v>0</v>
      </c>
      <c r="O65" s="116">
        <v>0</v>
      </c>
      <c r="P65" s="116">
        <v>0</v>
      </c>
      <c r="Q65" s="120">
        <f t="shared" si="3"/>
        <v>0</v>
      </c>
      <c r="R65" s="116">
        <v>0</v>
      </c>
      <c r="S65" s="116">
        <v>0</v>
      </c>
      <c r="T65" s="116">
        <v>0</v>
      </c>
      <c r="U65" s="120">
        <f t="shared" si="4"/>
        <v>0</v>
      </c>
      <c r="V65" s="116">
        <v>0</v>
      </c>
      <c r="W65" s="116">
        <v>0</v>
      </c>
      <c r="X65" s="116">
        <v>0</v>
      </c>
      <c r="Y65" s="120">
        <f t="shared" si="5"/>
        <v>0</v>
      </c>
      <c r="Z65" s="116">
        <v>0</v>
      </c>
      <c r="AA65" s="116">
        <v>0</v>
      </c>
      <c r="AB65" s="116">
        <v>0</v>
      </c>
      <c r="AC65" s="116">
        <v>0</v>
      </c>
      <c r="AD65" s="116">
        <v>0</v>
      </c>
      <c r="AE65" s="116">
        <f t="shared" si="6"/>
        <v>0</v>
      </c>
      <c r="AF65" s="116">
        <v>0</v>
      </c>
      <c r="AG65" s="116">
        <v>0</v>
      </c>
      <c r="AH65" s="118">
        <v>0</v>
      </c>
      <c r="AI65" s="118">
        <v>0</v>
      </c>
      <c r="AJ65" s="128">
        <v>0</v>
      </c>
      <c r="AK65" s="23" t="s">
        <v>18</v>
      </c>
      <c r="AL65" s="308"/>
      <c r="AM65" s="22"/>
      <c r="AN65" s="41"/>
    </row>
    <row r="66" spans="1:40" ht="15.75" customHeight="1">
      <c r="A66" s="308"/>
      <c r="B66" s="23" t="s">
        <v>20</v>
      </c>
      <c r="C66" s="251">
        <f t="shared" si="8"/>
        <v>5</v>
      </c>
      <c r="D66" s="127">
        <v>0</v>
      </c>
      <c r="E66" s="127">
        <v>0</v>
      </c>
      <c r="F66" s="127">
        <v>5</v>
      </c>
      <c r="G66" s="118">
        <f t="shared" si="1"/>
        <v>17</v>
      </c>
      <c r="H66" s="120">
        <v>0</v>
      </c>
      <c r="I66" s="120">
        <v>17</v>
      </c>
      <c r="J66" s="120">
        <v>0</v>
      </c>
      <c r="K66" s="118">
        <f t="shared" si="2"/>
        <v>170</v>
      </c>
      <c r="L66" s="120">
        <v>16</v>
      </c>
      <c r="M66" s="120">
        <v>154</v>
      </c>
      <c r="N66" s="120">
        <v>0</v>
      </c>
      <c r="O66" s="120">
        <v>170</v>
      </c>
      <c r="P66" s="120">
        <v>0</v>
      </c>
      <c r="Q66" s="120">
        <f t="shared" si="3"/>
        <v>578</v>
      </c>
      <c r="R66" s="120">
        <v>13</v>
      </c>
      <c r="S66" s="120">
        <v>565</v>
      </c>
      <c r="T66" s="120">
        <v>0</v>
      </c>
      <c r="U66" s="120">
        <f t="shared" si="4"/>
        <v>99</v>
      </c>
      <c r="V66" s="120">
        <v>0</v>
      </c>
      <c r="W66" s="120">
        <v>99</v>
      </c>
      <c r="X66" s="120">
        <v>0</v>
      </c>
      <c r="Y66" s="120">
        <f t="shared" si="5"/>
        <v>99</v>
      </c>
      <c r="Z66" s="120">
        <v>13</v>
      </c>
      <c r="AA66" s="120">
        <v>86</v>
      </c>
      <c r="AB66" s="120">
        <v>0</v>
      </c>
      <c r="AC66" s="120">
        <v>99</v>
      </c>
      <c r="AD66" s="120">
        <v>0</v>
      </c>
      <c r="AE66" s="116">
        <f t="shared" si="6"/>
        <v>162</v>
      </c>
      <c r="AF66" s="120">
        <v>9</v>
      </c>
      <c r="AG66" s="120">
        <v>153</v>
      </c>
      <c r="AH66" s="118">
        <v>1</v>
      </c>
      <c r="AI66" s="118">
        <v>161</v>
      </c>
      <c r="AJ66" s="128">
        <v>0</v>
      </c>
      <c r="AK66" s="23" t="s">
        <v>20</v>
      </c>
      <c r="AL66" s="308"/>
      <c r="AM66" s="22"/>
      <c r="AN66" s="41"/>
    </row>
    <row r="67" spans="1:40" ht="15.75" customHeight="1">
      <c r="A67" s="308"/>
      <c r="B67" s="23" t="s">
        <v>21</v>
      </c>
      <c r="C67" s="251">
        <f t="shared" si="8"/>
        <v>0</v>
      </c>
      <c r="D67" s="127">
        <v>0</v>
      </c>
      <c r="E67" s="127">
        <v>0</v>
      </c>
      <c r="F67" s="127">
        <v>0</v>
      </c>
      <c r="G67" s="118">
        <f t="shared" si="1"/>
        <v>0</v>
      </c>
      <c r="H67" s="120">
        <v>0</v>
      </c>
      <c r="I67" s="120">
        <v>0</v>
      </c>
      <c r="J67" s="120">
        <v>0</v>
      </c>
      <c r="K67" s="118">
        <f t="shared" si="2"/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f t="shared" si="3"/>
        <v>0</v>
      </c>
      <c r="R67" s="120">
        <v>0</v>
      </c>
      <c r="S67" s="120">
        <v>0</v>
      </c>
      <c r="T67" s="120">
        <v>0</v>
      </c>
      <c r="U67" s="120">
        <f t="shared" si="4"/>
        <v>0</v>
      </c>
      <c r="V67" s="120">
        <v>0</v>
      </c>
      <c r="W67" s="120">
        <v>0</v>
      </c>
      <c r="X67" s="120">
        <v>0</v>
      </c>
      <c r="Y67" s="120">
        <f t="shared" si="5"/>
        <v>0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16">
        <f t="shared" si="6"/>
        <v>0</v>
      </c>
      <c r="AF67" s="120">
        <v>0</v>
      </c>
      <c r="AG67" s="120">
        <v>0</v>
      </c>
      <c r="AH67" s="118">
        <v>0</v>
      </c>
      <c r="AI67" s="118">
        <v>0</v>
      </c>
      <c r="AJ67" s="128">
        <v>0</v>
      </c>
      <c r="AK67" s="23" t="s">
        <v>21</v>
      </c>
      <c r="AL67" s="308"/>
      <c r="AM67" s="22"/>
      <c r="AN67" s="41"/>
    </row>
    <row r="68" spans="1:40" ht="15.75" customHeight="1">
      <c r="A68" s="308"/>
      <c r="B68" s="24" t="s">
        <v>22</v>
      </c>
      <c r="C68" s="251">
        <f t="shared" si="8"/>
        <v>0</v>
      </c>
      <c r="D68" s="127">
        <v>0</v>
      </c>
      <c r="E68" s="127">
        <v>0</v>
      </c>
      <c r="F68" s="117">
        <v>0</v>
      </c>
      <c r="G68" s="118">
        <f t="shared" si="1"/>
        <v>0</v>
      </c>
      <c r="H68" s="118">
        <v>0</v>
      </c>
      <c r="I68" s="118">
        <v>0</v>
      </c>
      <c r="J68" s="120">
        <v>0</v>
      </c>
      <c r="K68" s="118">
        <f t="shared" si="2"/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f t="shared" si="3"/>
        <v>0</v>
      </c>
      <c r="R68" s="120">
        <v>0</v>
      </c>
      <c r="S68" s="120">
        <v>0</v>
      </c>
      <c r="T68" s="120">
        <v>0</v>
      </c>
      <c r="U68" s="120">
        <f t="shared" si="4"/>
        <v>0</v>
      </c>
      <c r="V68" s="120">
        <v>0</v>
      </c>
      <c r="W68" s="120">
        <v>0</v>
      </c>
      <c r="X68" s="120">
        <v>0</v>
      </c>
      <c r="Y68" s="120">
        <f t="shared" si="5"/>
        <v>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16">
        <f t="shared" si="6"/>
        <v>0</v>
      </c>
      <c r="AF68" s="120">
        <v>0</v>
      </c>
      <c r="AG68" s="120">
        <v>0</v>
      </c>
      <c r="AH68" s="118">
        <v>0</v>
      </c>
      <c r="AI68" s="118">
        <v>0</v>
      </c>
      <c r="AJ68" s="128">
        <v>0</v>
      </c>
      <c r="AK68" s="24" t="s">
        <v>22</v>
      </c>
      <c r="AL68" s="308"/>
      <c r="AM68" s="15"/>
      <c r="AN68" s="41"/>
    </row>
    <row r="69" spans="1:40" ht="15.75" customHeight="1">
      <c r="A69" s="308"/>
      <c r="B69" s="24" t="s">
        <v>157</v>
      </c>
      <c r="C69" s="251">
        <f t="shared" si="8"/>
        <v>2</v>
      </c>
      <c r="D69" s="127">
        <v>0</v>
      </c>
      <c r="E69" s="127">
        <v>0</v>
      </c>
      <c r="F69" s="117">
        <v>2</v>
      </c>
      <c r="G69" s="118">
        <f t="shared" si="1"/>
        <v>2</v>
      </c>
      <c r="H69" s="118">
        <v>0</v>
      </c>
      <c r="I69" s="118">
        <v>2</v>
      </c>
      <c r="J69" s="120">
        <v>0</v>
      </c>
      <c r="K69" s="118">
        <f t="shared" si="2"/>
        <v>68</v>
      </c>
      <c r="L69" s="120">
        <v>21</v>
      </c>
      <c r="M69" s="120">
        <v>47</v>
      </c>
      <c r="N69" s="120">
        <v>0</v>
      </c>
      <c r="O69" s="120">
        <v>68</v>
      </c>
      <c r="P69" s="120">
        <v>0</v>
      </c>
      <c r="Q69" s="120">
        <f t="shared" si="3"/>
        <v>75</v>
      </c>
      <c r="R69" s="120">
        <v>0</v>
      </c>
      <c r="S69" s="120">
        <v>75</v>
      </c>
      <c r="T69" s="120">
        <v>0</v>
      </c>
      <c r="U69" s="120">
        <f t="shared" si="4"/>
        <v>35</v>
      </c>
      <c r="V69" s="120">
        <v>0</v>
      </c>
      <c r="W69" s="120">
        <v>35</v>
      </c>
      <c r="X69" s="120">
        <v>0</v>
      </c>
      <c r="Y69" s="120">
        <f t="shared" si="5"/>
        <v>35</v>
      </c>
      <c r="Z69" s="120">
        <v>7</v>
      </c>
      <c r="AA69" s="120">
        <v>28</v>
      </c>
      <c r="AB69" s="120">
        <v>0</v>
      </c>
      <c r="AC69" s="120">
        <v>35</v>
      </c>
      <c r="AD69" s="120">
        <v>0</v>
      </c>
      <c r="AE69" s="116">
        <f t="shared" si="6"/>
        <v>16</v>
      </c>
      <c r="AF69" s="120">
        <v>6</v>
      </c>
      <c r="AG69" s="120">
        <v>10</v>
      </c>
      <c r="AH69" s="118">
        <v>0</v>
      </c>
      <c r="AI69" s="118">
        <v>16</v>
      </c>
      <c r="AJ69" s="128">
        <v>0</v>
      </c>
      <c r="AK69" s="24" t="s">
        <v>157</v>
      </c>
      <c r="AL69" s="308"/>
      <c r="AM69" s="15"/>
      <c r="AN69" s="41"/>
    </row>
    <row r="70" spans="1:40" ht="15.75" customHeight="1">
      <c r="A70" s="309"/>
      <c r="B70" s="42" t="s">
        <v>4</v>
      </c>
      <c r="C70" s="251">
        <f t="shared" si="8"/>
        <v>0</v>
      </c>
      <c r="D70" s="127">
        <v>0</v>
      </c>
      <c r="E70" s="127">
        <v>0</v>
      </c>
      <c r="F70" s="127">
        <v>0</v>
      </c>
      <c r="G70" s="118">
        <f t="shared" si="1"/>
        <v>0</v>
      </c>
      <c r="H70" s="116">
        <v>0</v>
      </c>
      <c r="I70" s="116">
        <v>0</v>
      </c>
      <c r="J70" s="120">
        <v>0</v>
      </c>
      <c r="K70" s="118">
        <f t="shared" si="2"/>
        <v>0</v>
      </c>
      <c r="L70" s="116">
        <v>0</v>
      </c>
      <c r="M70" s="116">
        <v>0</v>
      </c>
      <c r="N70" s="116">
        <v>0</v>
      </c>
      <c r="O70" s="116">
        <v>0</v>
      </c>
      <c r="P70" s="116">
        <v>0</v>
      </c>
      <c r="Q70" s="120">
        <f t="shared" si="3"/>
        <v>0</v>
      </c>
      <c r="R70" s="116">
        <v>0</v>
      </c>
      <c r="S70" s="116">
        <v>0</v>
      </c>
      <c r="T70" s="116">
        <v>0</v>
      </c>
      <c r="U70" s="120">
        <f t="shared" si="4"/>
        <v>0</v>
      </c>
      <c r="V70" s="116">
        <v>0</v>
      </c>
      <c r="W70" s="116">
        <v>0</v>
      </c>
      <c r="X70" s="116">
        <v>0</v>
      </c>
      <c r="Y70" s="120">
        <f t="shared" si="5"/>
        <v>0</v>
      </c>
      <c r="Z70" s="116">
        <v>0</v>
      </c>
      <c r="AA70" s="116">
        <v>0</v>
      </c>
      <c r="AB70" s="116">
        <v>0</v>
      </c>
      <c r="AC70" s="116">
        <v>0</v>
      </c>
      <c r="AD70" s="116">
        <v>0</v>
      </c>
      <c r="AE70" s="116">
        <f t="shared" si="6"/>
        <v>0</v>
      </c>
      <c r="AF70" s="116">
        <v>0</v>
      </c>
      <c r="AG70" s="116">
        <v>0</v>
      </c>
      <c r="AH70" s="118">
        <v>0</v>
      </c>
      <c r="AI70" s="118">
        <v>0</v>
      </c>
      <c r="AJ70" s="128">
        <v>0</v>
      </c>
      <c r="AK70" s="42" t="s">
        <v>4</v>
      </c>
      <c r="AL70" s="309"/>
      <c r="AM70" s="22"/>
      <c r="AN70" s="41"/>
    </row>
    <row r="71" spans="1:40" s="215" customFormat="1" ht="15.75" customHeight="1">
      <c r="A71" s="307" t="s">
        <v>108</v>
      </c>
      <c r="B71" s="237" t="s">
        <v>0</v>
      </c>
      <c r="C71" s="246">
        <f t="shared" si="8"/>
        <v>23</v>
      </c>
      <c r="D71" s="247">
        <f aca="true" t="shared" si="15" ref="D71:AJ71">SUM(D72:D84)</f>
        <v>0</v>
      </c>
      <c r="E71" s="247">
        <f t="shared" si="15"/>
        <v>0</v>
      </c>
      <c r="F71" s="247">
        <f t="shared" si="15"/>
        <v>23</v>
      </c>
      <c r="G71" s="248">
        <f t="shared" si="1"/>
        <v>68</v>
      </c>
      <c r="H71" s="248">
        <f t="shared" si="15"/>
        <v>0</v>
      </c>
      <c r="I71" s="248">
        <f t="shared" si="15"/>
        <v>65</v>
      </c>
      <c r="J71" s="248">
        <f t="shared" si="15"/>
        <v>3</v>
      </c>
      <c r="K71" s="248">
        <f t="shared" si="2"/>
        <v>5261</v>
      </c>
      <c r="L71" s="248">
        <f t="shared" si="15"/>
        <v>2959</v>
      </c>
      <c r="M71" s="248">
        <f t="shared" si="15"/>
        <v>2302</v>
      </c>
      <c r="N71" s="248">
        <f t="shared" si="15"/>
        <v>0</v>
      </c>
      <c r="O71" s="248">
        <f t="shared" si="15"/>
        <v>3886</v>
      </c>
      <c r="P71" s="248">
        <f t="shared" si="15"/>
        <v>1375</v>
      </c>
      <c r="Q71" s="248">
        <f t="shared" si="3"/>
        <v>7738</v>
      </c>
      <c r="R71" s="248">
        <f t="shared" si="15"/>
        <v>0</v>
      </c>
      <c r="S71" s="248">
        <f t="shared" si="15"/>
        <v>3498</v>
      </c>
      <c r="T71" s="248">
        <f t="shared" si="15"/>
        <v>4240</v>
      </c>
      <c r="U71" s="248">
        <f t="shared" si="4"/>
        <v>3557</v>
      </c>
      <c r="V71" s="248">
        <f t="shared" si="15"/>
        <v>0</v>
      </c>
      <c r="W71" s="248">
        <f t="shared" si="15"/>
        <v>2182</v>
      </c>
      <c r="X71" s="248">
        <f t="shared" si="15"/>
        <v>1375</v>
      </c>
      <c r="Y71" s="248">
        <f t="shared" si="5"/>
        <v>3413</v>
      </c>
      <c r="Z71" s="248">
        <f t="shared" si="15"/>
        <v>2030</v>
      </c>
      <c r="AA71" s="248">
        <f t="shared" si="15"/>
        <v>1383</v>
      </c>
      <c r="AB71" s="248">
        <f t="shared" si="15"/>
        <v>0</v>
      </c>
      <c r="AC71" s="248">
        <f t="shared" si="15"/>
        <v>2038</v>
      </c>
      <c r="AD71" s="248">
        <f t="shared" si="15"/>
        <v>1375</v>
      </c>
      <c r="AE71" s="248">
        <f t="shared" si="6"/>
        <v>3503</v>
      </c>
      <c r="AF71" s="248">
        <f t="shared" si="15"/>
        <v>2145</v>
      </c>
      <c r="AG71" s="248">
        <f t="shared" si="15"/>
        <v>1358</v>
      </c>
      <c r="AH71" s="248">
        <f t="shared" si="15"/>
        <v>0</v>
      </c>
      <c r="AI71" s="248">
        <f t="shared" si="15"/>
        <v>1774</v>
      </c>
      <c r="AJ71" s="248">
        <f t="shared" si="15"/>
        <v>1729</v>
      </c>
      <c r="AK71" s="237" t="s">
        <v>0</v>
      </c>
      <c r="AL71" s="307" t="s">
        <v>108</v>
      </c>
      <c r="AM71" s="252"/>
      <c r="AN71" s="219"/>
    </row>
    <row r="72" spans="1:40" ht="15.75" customHeight="1">
      <c r="A72" s="308"/>
      <c r="B72" s="23" t="s">
        <v>24</v>
      </c>
      <c r="C72" s="251">
        <f t="shared" si="8"/>
        <v>2</v>
      </c>
      <c r="D72" s="127">
        <v>0</v>
      </c>
      <c r="E72" s="127">
        <v>0</v>
      </c>
      <c r="F72" s="127">
        <v>2</v>
      </c>
      <c r="G72" s="116">
        <f t="shared" si="1"/>
        <v>4</v>
      </c>
      <c r="H72" s="120">
        <v>0</v>
      </c>
      <c r="I72" s="120">
        <v>4</v>
      </c>
      <c r="J72" s="120">
        <v>0</v>
      </c>
      <c r="K72" s="116">
        <f t="shared" si="2"/>
        <v>346</v>
      </c>
      <c r="L72" s="120">
        <v>159</v>
      </c>
      <c r="M72" s="120">
        <v>187</v>
      </c>
      <c r="N72" s="120">
        <v>0</v>
      </c>
      <c r="O72" s="120">
        <v>346</v>
      </c>
      <c r="P72" s="120">
        <v>0</v>
      </c>
      <c r="Q72" s="120">
        <f t="shared" si="3"/>
        <v>200</v>
      </c>
      <c r="R72" s="120">
        <v>0</v>
      </c>
      <c r="S72" s="120">
        <v>200</v>
      </c>
      <c r="T72" s="120">
        <v>0</v>
      </c>
      <c r="U72" s="120">
        <f t="shared" si="4"/>
        <v>200</v>
      </c>
      <c r="V72" s="120">
        <v>0</v>
      </c>
      <c r="W72" s="120">
        <v>200</v>
      </c>
      <c r="X72" s="120">
        <v>0</v>
      </c>
      <c r="Y72" s="120">
        <f t="shared" si="5"/>
        <v>191</v>
      </c>
      <c r="Z72" s="120">
        <v>85</v>
      </c>
      <c r="AA72" s="120">
        <v>106</v>
      </c>
      <c r="AB72" s="120">
        <v>0</v>
      </c>
      <c r="AC72" s="120">
        <v>191</v>
      </c>
      <c r="AD72" s="120">
        <v>0</v>
      </c>
      <c r="AE72" s="116">
        <f t="shared" si="6"/>
        <v>167</v>
      </c>
      <c r="AF72" s="120">
        <v>81</v>
      </c>
      <c r="AG72" s="120">
        <v>86</v>
      </c>
      <c r="AH72" s="118">
        <v>0</v>
      </c>
      <c r="AI72" s="118">
        <v>167</v>
      </c>
      <c r="AJ72" s="128">
        <v>0</v>
      </c>
      <c r="AK72" s="23" t="s">
        <v>24</v>
      </c>
      <c r="AL72" s="308"/>
      <c r="AM72" s="22"/>
      <c r="AN72" s="41"/>
    </row>
    <row r="73" spans="1:40" ht="15.75" customHeight="1">
      <c r="A73" s="308"/>
      <c r="B73" s="23" t="s">
        <v>25</v>
      </c>
      <c r="C73" s="251">
        <f t="shared" si="8"/>
        <v>1</v>
      </c>
      <c r="D73" s="127">
        <v>0</v>
      </c>
      <c r="E73" s="127">
        <v>0</v>
      </c>
      <c r="F73" s="127">
        <v>1</v>
      </c>
      <c r="G73" s="116">
        <f t="shared" si="1"/>
        <v>1</v>
      </c>
      <c r="H73" s="120">
        <v>0</v>
      </c>
      <c r="I73" s="120">
        <v>1</v>
      </c>
      <c r="J73" s="120">
        <v>0</v>
      </c>
      <c r="K73" s="116">
        <f t="shared" si="2"/>
        <v>32</v>
      </c>
      <c r="L73" s="120">
        <v>14</v>
      </c>
      <c r="M73" s="120">
        <v>18</v>
      </c>
      <c r="N73" s="120">
        <v>0</v>
      </c>
      <c r="O73" s="120">
        <v>32</v>
      </c>
      <c r="P73" s="120">
        <v>0</v>
      </c>
      <c r="Q73" s="120">
        <f t="shared" si="3"/>
        <v>30</v>
      </c>
      <c r="R73" s="120">
        <v>0</v>
      </c>
      <c r="S73" s="120">
        <v>30</v>
      </c>
      <c r="T73" s="120">
        <v>0</v>
      </c>
      <c r="U73" s="120">
        <f t="shared" si="4"/>
        <v>22</v>
      </c>
      <c r="V73" s="120">
        <v>0</v>
      </c>
      <c r="W73" s="120">
        <v>22</v>
      </c>
      <c r="X73" s="120">
        <v>0</v>
      </c>
      <c r="Y73" s="120">
        <f t="shared" si="5"/>
        <v>22</v>
      </c>
      <c r="Z73" s="120">
        <v>9</v>
      </c>
      <c r="AA73" s="120">
        <v>13</v>
      </c>
      <c r="AB73" s="120">
        <v>0</v>
      </c>
      <c r="AC73" s="120">
        <v>22</v>
      </c>
      <c r="AD73" s="120">
        <v>0</v>
      </c>
      <c r="AE73" s="116">
        <f t="shared" si="6"/>
        <v>5</v>
      </c>
      <c r="AF73" s="120">
        <v>2</v>
      </c>
      <c r="AG73" s="120">
        <v>3</v>
      </c>
      <c r="AH73" s="118">
        <v>0</v>
      </c>
      <c r="AI73" s="118">
        <v>5</v>
      </c>
      <c r="AJ73" s="128">
        <v>0</v>
      </c>
      <c r="AK73" s="23" t="s">
        <v>25</v>
      </c>
      <c r="AL73" s="308"/>
      <c r="AM73" s="22"/>
      <c r="AN73" s="41"/>
    </row>
    <row r="74" spans="1:40" ht="15.75" customHeight="1">
      <c r="A74" s="308"/>
      <c r="B74" s="50" t="s">
        <v>47</v>
      </c>
      <c r="C74" s="251">
        <f t="shared" si="8"/>
        <v>6</v>
      </c>
      <c r="D74" s="127">
        <v>0</v>
      </c>
      <c r="E74" s="127">
        <v>0</v>
      </c>
      <c r="F74" s="131">
        <v>6</v>
      </c>
      <c r="G74" s="116">
        <f t="shared" si="1"/>
        <v>11</v>
      </c>
      <c r="H74" s="120">
        <v>0</v>
      </c>
      <c r="I74" s="120">
        <v>11</v>
      </c>
      <c r="J74" s="120">
        <v>0</v>
      </c>
      <c r="K74" s="116">
        <f t="shared" si="2"/>
        <v>621</v>
      </c>
      <c r="L74" s="120">
        <v>188</v>
      </c>
      <c r="M74" s="120">
        <v>433</v>
      </c>
      <c r="N74" s="120">
        <v>0</v>
      </c>
      <c r="O74" s="120">
        <v>621</v>
      </c>
      <c r="P74" s="120">
        <v>0</v>
      </c>
      <c r="Q74" s="120">
        <f t="shared" si="3"/>
        <v>480</v>
      </c>
      <c r="R74" s="120">
        <v>0</v>
      </c>
      <c r="S74" s="120">
        <v>480</v>
      </c>
      <c r="T74" s="120">
        <v>0</v>
      </c>
      <c r="U74" s="120">
        <f t="shared" si="4"/>
        <v>307</v>
      </c>
      <c r="V74" s="120">
        <v>0</v>
      </c>
      <c r="W74" s="120">
        <v>307</v>
      </c>
      <c r="X74" s="120">
        <v>0</v>
      </c>
      <c r="Y74" s="120">
        <f t="shared" si="5"/>
        <v>296</v>
      </c>
      <c r="Z74" s="120">
        <v>88</v>
      </c>
      <c r="AA74" s="120">
        <v>208</v>
      </c>
      <c r="AB74" s="120">
        <v>0</v>
      </c>
      <c r="AC74" s="120">
        <v>296</v>
      </c>
      <c r="AD74" s="120">
        <v>0</v>
      </c>
      <c r="AE74" s="116">
        <f t="shared" si="6"/>
        <v>249</v>
      </c>
      <c r="AF74" s="120">
        <v>66</v>
      </c>
      <c r="AG74" s="120">
        <v>183</v>
      </c>
      <c r="AH74" s="118">
        <v>0</v>
      </c>
      <c r="AI74" s="118">
        <v>249</v>
      </c>
      <c r="AJ74" s="128">
        <v>0</v>
      </c>
      <c r="AK74" s="50" t="s">
        <v>47</v>
      </c>
      <c r="AL74" s="308"/>
      <c r="AM74" s="51"/>
      <c r="AN74" s="41"/>
    </row>
    <row r="75" spans="1:40" ht="15.75" customHeight="1">
      <c r="A75" s="308"/>
      <c r="B75" s="23" t="s">
        <v>28</v>
      </c>
      <c r="C75" s="251">
        <f t="shared" si="8"/>
        <v>0</v>
      </c>
      <c r="D75" s="127">
        <v>0</v>
      </c>
      <c r="E75" s="127">
        <v>0</v>
      </c>
      <c r="F75" s="127">
        <v>0</v>
      </c>
      <c r="G75" s="116">
        <f t="shared" si="1"/>
        <v>0</v>
      </c>
      <c r="H75" s="120">
        <v>0</v>
      </c>
      <c r="I75" s="120">
        <v>0</v>
      </c>
      <c r="J75" s="120">
        <v>0</v>
      </c>
      <c r="K75" s="116">
        <f t="shared" si="2"/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f t="shared" si="3"/>
        <v>0</v>
      </c>
      <c r="R75" s="120">
        <v>0</v>
      </c>
      <c r="S75" s="120">
        <v>0</v>
      </c>
      <c r="T75" s="120">
        <v>0</v>
      </c>
      <c r="U75" s="120">
        <f t="shared" si="4"/>
        <v>0</v>
      </c>
      <c r="V75" s="120">
        <v>0</v>
      </c>
      <c r="W75" s="120">
        <v>0</v>
      </c>
      <c r="X75" s="120">
        <v>0</v>
      </c>
      <c r="Y75" s="120">
        <f t="shared" si="5"/>
        <v>0</v>
      </c>
      <c r="Z75" s="120">
        <v>0</v>
      </c>
      <c r="AA75" s="120">
        <v>0</v>
      </c>
      <c r="AB75" s="120">
        <v>0</v>
      </c>
      <c r="AC75" s="120">
        <v>0</v>
      </c>
      <c r="AD75" s="120">
        <v>0</v>
      </c>
      <c r="AE75" s="116">
        <f t="shared" si="6"/>
        <v>0</v>
      </c>
      <c r="AF75" s="120">
        <v>0</v>
      </c>
      <c r="AG75" s="120">
        <v>0</v>
      </c>
      <c r="AH75" s="118">
        <v>0</v>
      </c>
      <c r="AI75" s="118">
        <v>0</v>
      </c>
      <c r="AJ75" s="128">
        <v>0</v>
      </c>
      <c r="AK75" s="23" t="s">
        <v>28</v>
      </c>
      <c r="AL75" s="308"/>
      <c r="AM75" s="22"/>
      <c r="AN75" s="41"/>
    </row>
    <row r="76" spans="1:40" ht="15.75" customHeight="1">
      <c r="A76" s="308"/>
      <c r="B76" s="23" t="s">
        <v>30</v>
      </c>
      <c r="C76" s="251">
        <f t="shared" si="8"/>
        <v>1</v>
      </c>
      <c r="D76" s="127">
        <v>0</v>
      </c>
      <c r="E76" s="127">
        <v>0</v>
      </c>
      <c r="F76" s="127">
        <v>1</v>
      </c>
      <c r="G76" s="116">
        <f aca="true" t="shared" si="16" ref="G76:G84">SUM(H76:J76)</f>
        <v>6</v>
      </c>
      <c r="H76" s="120">
        <v>0</v>
      </c>
      <c r="I76" s="120">
        <v>6</v>
      </c>
      <c r="J76" s="120">
        <v>0</v>
      </c>
      <c r="K76" s="116">
        <f aca="true" t="shared" si="17" ref="K76:K84">L76+M76</f>
        <v>289</v>
      </c>
      <c r="L76" s="120">
        <v>96</v>
      </c>
      <c r="M76" s="120">
        <v>193</v>
      </c>
      <c r="N76" s="120">
        <v>0</v>
      </c>
      <c r="O76" s="120">
        <v>289</v>
      </c>
      <c r="P76" s="120">
        <v>0</v>
      </c>
      <c r="Q76" s="120">
        <f aca="true" t="shared" si="18" ref="Q76:Q84">SUM(R76:T76)</f>
        <v>290</v>
      </c>
      <c r="R76" s="120">
        <v>0</v>
      </c>
      <c r="S76" s="120">
        <v>290</v>
      </c>
      <c r="T76" s="120">
        <v>0</v>
      </c>
      <c r="U76" s="120">
        <f aca="true" t="shared" si="19" ref="U76:U84">SUM(V76:X76)</f>
        <v>138</v>
      </c>
      <c r="V76" s="120">
        <v>0</v>
      </c>
      <c r="W76" s="120">
        <v>138</v>
      </c>
      <c r="X76" s="120">
        <v>0</v>
      </c>
      <c r="Y76" s="120">
        <f aca="true" t="shared" si="20" ref="Y76:Y84">SUM(Z76:AA76)</f>
        <v>130</v>
      </c>
      <c r="Z76" s="120">
        <v>51</v>
      </c>
      <c r="AA76" s="120">
        <v>79</v>
      </c>
      <c r="AB76" s="120">
        <v>0</v>
      </c>
      <c r="AC76" s="120">
        <v>130</v>
      </c>
      <c r="AD76" s="120">
        <v>0</v>
      </c>
      <c r="AE76" s="116">
        <f aca="true" t="shared" si="21" ref="AE76:AE84">AF76+AG76</f>
        <v>115</v>
      </c>
      <c r="AF76" s="120">
        <v>24</v>
      </c>
      <c r="AG76" s="120">
        <v>91</v>
      </c>
      <c r="AH76" s="118">
        <v>0</v>
      </c>
      <c r="AI76" s="118">
        <v>115</v>
      </c>
      <c r="AJ76" s="128">
        <v>0</v>
      </c>
      <c r="AK76" s="23" t="s">
        <v>30</v>
      </c>
      <c r="AL76" s="308"/>
      <c r="AM76" s="22"/>
      <c r="AN76" s="41"/>
    </row>
    <row r="77" spans="1:40" ht="15.75" customHeight="1">
      <c r="A77" s="308"/>
      <c r="B77" s="23" t="s">
        <v>32</v>
      </c>
      <c r="C77" s="251">
        <f t="shared" si="8"/>
        <v>1</v>
      </c>
      <c r="D77" s="127">
        <v>0</v>
      </c>
      <c r="E77" s="127">
        <v>0</v>
      </c>
      <c r="F77" s="127">
        <v>1</v>
      </c>
      <c r="G77" s="116">
        <f t="shared" si="16"/>
        <v>1</v>
      </c>
      <c r="H77" s="120">
        <v>0</v>
      </c>
      <c r="I77" s="120">
        <v>1</v>
      </c>
      <c r="J77" s="120">
        <v>0</v>
      </c>
      <c r="K77" s="116">
        <f t="shared" si="17"/>
        <v>46</v>
      </c>
      <c r="L77" s="120">
        <v>20</v>
      </c>
      <c r="M77" s="120">
        <v>26</v>
      </c>
      <c r="N77" s="120">
        <v>0</v>
      </c>
      <c r="O77" s="120">
        <v>46</v>
      </c>
      <c r="P77" s="120">
        <v>0</v>
      </c>
      <c r="Q77" s="120">
        <f t="shared" si="18"/>
        <v>30</v>
      </c>
      <c r="R77" s="120">
        <v>0</v>
      </c>
      <c r="S77" s="120">
        <v>30</v>
      </c>
      <c r="T77" s="120">
        <v>0</v>
      </c>
      <c r="U77" s="120">
        <f t="shared" si="19"/>
        <v>30</v>
      </c>
      <c r="V77" s="120">
        <v>0</v>
      </c>
      <c r="W77" s="120">
        <v>30</v>
      </c>
      <c r="X77" s="120">
        <v>0</v>
      </c>
      <c r="Y77" s="120">
        <f t="shared" si="20"/>
        <v>27</v>
      </c>
      <c r="Z77" s="120">
        <v>12</v>
      </c>
      <c r="AA77" s="120">
        <v>15</v>
      </c>
      <c r="AB77" s="120">
        <v>0</v>
      </c>
      <c r="AC77" s="120">
        <v>27</v>
      </c>
      <c r="AD77" s="120">
        <v>0</v>
      </c>
      <c r="AE77" s="116">
        <f t="shared" si="21"/>
        <v>0</v>
      </c>
      <c r="AF77" s="120">
        <v>0</v>
      </c>
      <c r="AG77" s="120">
        <v>0</v>
      </c>
      <c r="AH77" s="118">
        <v>0</v>
      </c>
      <c r="AI77" s="118">
        <v>0</v>
      </c>
      <c r="AJ77" s="128">
        <v>0</v>
      </c>
      <c r="AK77" s="23" t="s">
        <v>32</v>
      </c>
      <c r="AL77" s="308"/>
      <c r="AM77" s="22"/>
      <c r="AN77" s="41"/>
    </row>
    <row r="78" spans="1:40" ht="15.75" customHeight="1">
      <c r="A78" s="308"/>
      <c r="B78" s="23" t="s">
        <v>34</v>
      </c>
      <c r="C78" s="251">
        <f t="shared" si="8"/>
        <v>0</v>
      </c>
      <c r="D78" s="127">
        <v>0</v>
      </c>
      <c r="E78" s="127">
        <v>0</v>
      </c>
      <c r="F78" s="127">
        <v>0</v>
      </c>
      <c r="G78" s="116">
        <f t="shared" si="16"/>
        <v>0</v>
      </c>
      <c r="H78" s="120">
        <v>0</v>
      </c>
      <c r="I78" s="120">
        <v>0</v>
      </c>
      <c r="J78" s="120">
        <v>0</v>
      </c>
      <c r="K78" s="116">
        <f t="shared" si="17"/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f t="shared" si="18"/>
        <v>0</v>
      </c>
      <c r="R78" s="120">
        <v>0</v>
      </c>
      <c r="S78" s="120">
        <v>0</v>
      </c>
      <c r="T78" s="120">
        <v>0</v>
      </c>
      <c r="U78" s="120">
        <f t="shared" si="19"/>
        <v>0</v>
      </c>
      <c r="V78" s="120">
        <v>0</v>
      </c>
      <c r="W78" s="120">
        <v>0</v>
      </c>
      <c r="X78" s="120">
        <v>0</v>
      </c>
      <c r="Y78" s="120">
        <f t="shared" si="20"/>
        <v>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16">
        <f t="shared" si="21"/>
        <v>0</v>
      </c>
      <c r="AF78" s="120">
        <v>0</v>
      </c>
      <c r="AG78" s="120">
        <v>0</v>
      </c>
      <c r="AH78" s="118">
        <v>0</v>
      </c>
      <c r="AI78" s="118">
        <v>0</v>
      </c>
      <c r="AJ78" s="128">
        <v>0</v>
      </c>
      <c r="AK78" s="23" t="s">
        <v>34</v>
      </c>
      <c r="AL78" s="308"/>
      <c r="AM78" s="22"/>
      <c r="AN78" s="41"/>
    </row>
    <row r="79" spans="1:40" ht="15.75" customHeight="1">
      <c r="A79" s="308"/>
      <c r="B79" s="45" t="s">
        <v>36</v>
      </c>
      <c r="C79" s="251">
        <f t="shared" si="8"/>
        <v>0</v>
      </c>
      <c r="D79" s="127">
        <v>0</v>
      </c>
      <c r="E79" s="127">
        <v>0</v>
      </c>
      <c r="F79" s="127">
        <v>0</v>
      </c>
      <c r="G79" s="116">
        <f t="shared" si="16"/>
        <v>0</v>
      </c>
      <c r="H79" s="120">
        <v>0</v>
      </c>
      <c r="I79" s="120">
        <v>0</v>
      </c>
      <c r="J79" s="120">
        <v>0</v>
      </c>
      <c r="K79" s="116">
        <f t="shared" si="17"/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f t="shared" si="18"/>
        <v>0</v>
      </c>
      <c r="R79" s="120">
        <v>0</v>
      </c>
      <c r="S79" s="120">
        <v>0</v>
      </c>
      <c r="T79" s="120">
        <v>0</v>
      </c>
      <c r="U79" s="120">
        <f t="shared" si="19"/>
        <v>0</v>
      </c>
      <c r="V79" s="120">
        <v>0</v>
      </c>
      <c r="W79" s="120">
        <v>0</v>
      </c>
      <c r="X79" s="120">
        <v>0</v>
      </c>
      <c r="Y79" s="120">
        <f t="shared" si="20"/>
        <v>0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16">
        <f t="shared" si="21"/>
        <v>0</v>
      </c>
      <c r="AF79" s="120">
        <v>0</v>
      </c>
      <c r="AG79" s="120">
        <v>0</v>
      </c>
      <c r="AH79" s="118">
        <v>0</v>
      </c>
      <c r="AI79" s="118">
        <v>0</v>
      </c>
      <c r="AJ79" s="128">
        <v>0</v>
      </c>
      <c r="AK79" s="45" t="s">
        <v>36</v>
      </c>
      <c r="AL79" s="308"/>
      <c r="AM79" s="46"/>
      <c r="AN79" s="41"/>
    </row>
    <row r="80" spans="1:40" ht="15.75" customHeight="1">
      <c r="A80" s="308"/>
      <c r="B80" s="24" t="s">
        <v>37</v>
      </c>
      <c r="C80" s="251">
        <f>SUM(D80:F80)</f>
        <v>2</v>
      </c>
      <c r="D80" s="127">
        <v>0</v>
      </c>
      <c r="E80" s="127">
        <v>0</v>
      </c>
      <c r="F80" s="117">
        <v>2</v>
      </c>
      <c r="G80" s="116">
        <f t="shared" si="16"/>
        <v>3</v>
      </c>
      <c r="H80" s="118">
        <v>0</v>
      </c>
      <c r="I80" s="118">
        <v>0</v>
      </c>
      <c r="J80" s="118">
        <v>3</v>
      </c>
      <c r="K80" s="116">
        <f t="shared" si="17"/>
        <v>1375</v>
      </c>
      <c r="L80" s="120">
        <v>960</v>
      </c>
      <c r="M80" s="120">
        <v>415</v>
      </c>
      <c r="N80" s="120">
        <v>0</v>
      </c>
      <c r="O80" s="120">
        <v>0</v>
      </c>
      <c r="P80" s="120">
        <v>1375</v>
      </c>
      <c r="Q80" s="120">
        <f t="shared" si="18"/>
        <v>4240</v>
      </c>
      <c r="R80" s="120">
        <v>0</v>
      </c>
      <c r="S80" s="120">
        <v>0</v>
      </c>
      <c r="T80" s="120">
        <v>4240</v>
      </c>
      <c r="U80" s="120">
        <f t="shared" si="19"/>
        <v>1375</v>
      </c>
      <c r="V80" s="120">
        <v>0</v>
      </c>
      <c r="W80" s="120">
        <v>0</v>
      </c>
      <c r="X80" s="120">
        <v>1375</v>
      </c>
      <c r="Y80" s="120">
        <f t="shared" si="20"/>
        <v>1375</v>
      </c>
      <c r="Z80" s="120">
        <v>960</v>
      </c>
      <c r="AA80" s="120">
        <v>415</v>
      </c>
      <c r="AB80" s="120">
        <v>0</v>
      </c>
      <c r="AC80" s="120">
        <v>0</v>
      </c>
      <c r="AD80" s="120">
        <v>1375</v>
      </c>
      <c r="AE80" s="116">
        <f t="shared" si="21"/>
        <v>1729</v>
      </c>
      <c r="AF80" s="116">
        <v>1225</v>
      </c>
      <c r="AG80" s="116">
        <v>504</v>
      </c>
      <c r="AH80" s="118">
        <v>0</v>
      </c>
      <c r="AI80" s="118">
        <v>0</v>
      </c>
      <c r="AJ80" s="128">
        <v>1729</v>
      </c>
      <c r="AK80" s="24" t="s">
        <v>37</v>
      </c>
      <c r="AL80" s="308"/>
      <c r="AM80" s="15"/>
      <c r="AN80" s="41"/>
    </row>
    <row r="81" spans="1:40" ht="15.75" customHeight="1">
      <c r="A81" s="308"/>
      <c r="B81" s="24" t="s">
        <v>185</v>
      </c>
      <c r="C81" s="251">
        <f>SUM(D81:F81)</f>
        <v>4</v>
      </c>
      <c r="D81" s="127">
        <v>0</v>
      </c>
      <c r="E81" s="127">
        <v>0</v>
      </c>
      <c r="F81" s="117">
        <v>4</v>
      </c>
      <c r="G81" s="116">
        <f t="shared" si="16"/>
        <v>13</v>
      </c>
      <c r="H81" s="118">
        <v>0</v>
      </c>
      <c r="I81" s="118">
        <v>13</v>
      </c>
      <c r="J81" s="118">
        <v>0</v>
      </c>
      <c r="K81" s="116">
        <f t="shared" si="17"/>
        <v>663</v>
      </c>
      <c r="L81" s="120">
        <v>118</v>
      </c>
      <c r="M81" s="120">
        <v>545</v>
      </c>
      <c r="N81" s="120">
        <v>0</v>
      </c>
      <c r="O81" s="120">
        <v>663</v>
      </c>
      <c r="P81" s="120">
        <v>0</v>
      </c>
      <c r="Q81" s="120">
        <f t="shared" si="18"/>
        <v>640</v>
      </c>
      <c r="R81" s="120">
        <v>0</v>
      </c>
      <c r="S81" s="120">
        <v>640</v>
      </c>
      <c r="T81" s="120">
        <v>0</v>
      </c>
      <c r="U81" s="120">
        <f t="shared" si="19"/>
        <v>356</v>
      </c>
      <c r="V81" s="120">
        <v>0</v>
      </c>
      <c r="W81" s="120">
        <v>356</v>
      </c>
      <c r="X81" s="120">
        <v>0</v>
      </c>
      <c r="Y81" s="120">
        <f t="shared" si="20"/>
        <v>353</v>
      </c>
      <c r="Z81" s="120">
        <v>57</v>
      </c>
      <c r="AA81" s="120">
        <v>296</v>
      </c>
      <c r="AB81" s="120">
        <v>0</v>
      </c>
      <c r="AC81" s="120">
        <v>353</v>
      </c>
      <c r="AD81" s="120">
        <v>0</v>
      </c>
      <c r="AE81" s="116">
        <f t="shared" si="21"/>
        <v>254</v>
      </c>
      <c r="AF81" s="116">
        <v>51</v>
      </c>
      <c r="AG81" s="116">
        <v>203</v>
      </c>
      <c r="AH81" s="118">
        <v>0</v>
      </c>
      <c r="AI81" s="118">
        <v>254</v>
      </c>
      <c r="AJ81" s="128">
        <v>0</v>
      </c>
      <c r="AK81" s="24" t="s">
        <v>122</v>
      </c>
      <c r="AL81" s="308"/>
      <c r="AM81" s="15"/>
      <c r="AN81" s="41"/>
    </row>
    <row r="82" spans="1:40" ht="15.75" customHeight="1">
      <c r="A82" s="308"/>
      <c r="B82" s="24" t="s">
        <v>123</v>
      </c>
      <c r="C82" s="251">
        <f>SUM(D82:F82)</f>
        <v>2</v>
      </c>
      <c r="D82" s="127">
        <v>0</v>
      </c>
      <c r="E82" s="127">
        <v>0</v>
      </c>
      <c r="F82" s="117">
        <v>2</v>
      </c>
      <c r="G82" s="116">
        <f t="shared" si="16"/>
        <v>11</v>
      </c>
      <c r="H82" s="118">
        <v>0</v>
      </c>
      <c r="I82" s="118">
        <v>11</v>
      </c>
      <c r="J82" s="118">
        <v>0</v>
      </c>
      <c r="K82" s="116">
        <f t="shared" si="17"/>
        <v>945</v>
      </c>
      <c r="L82" s="120">
        <v>729</v>
      </c>
      <c r="M82" s="120">
        <v>216</v>
      </c>
      <c r="N82" s="120">
        <v>0</v>
      </c>
      <c r="O82" s="120">
        <v>945</v>
      </c>
      <c r="P82" s="120">
        <v>0</v>
      </c>
      <c r="Q82" s="120">
        <f t="shared" si="18"/>
        <v>958</v>
      </c>
      <c r="R82" s="120">
        <v>0</v>
      </c>
      <c r="S82" s="120">
        <v>958</v>
      </c>
      <c r="T82" s="120">
        <v>0</v>
      </c>
      <c r="U82" s="120">
        <f t="shared" si="19"/>
        <v>672</v>
      </c>
      <c r="V82" s="120">
        <v>0</v>
      </c>
      <c r="W82" s="120">
        <v>672</v>
      </c>
      <c r="X82" s="120">
        <v>0</v>
      </c>
      <c r="Y82" s="120">
        <f t="shared" si="20"/>
        <v>581</v>
      </c>
      <c r="Z82" s="120">
        <v>447</v>
      </c>
      <c r="AA82" s="120">
        <v>134</v>
      </c>
      <c r="AB82" s="120">
        <v>0</v>
      </c>
      <c r="AC82" s="120">
        <v>581</v>
      </c>
      <c r="AD82" s="120">
        <v>0</v>
      </c>
      <c r="AE82" s="116">
        <f t="shared" si="21"/>
        <v>587</v>
      </c>
      <c r="AF82" s="116">
        <v>433</v>
      </c>
      <c r="AG82" s="116">
        <v>154</v>
      </c>
      <c r="AH82" s="118">
        <v>0</v>
      </c>
      <c r="AI82" s="118">
        <v>587</v>
      </c>
      <c r="AJ82" s="128">
        <v>0</v>
      </c>
      <c r="AK82" s="24" t="s">
        <v>123</v>
      </c>
      <c r="AL82" s="308"/>
      <c r="AM82" s="15"/>
      <c r="AN82" s="41"/>
    </row>
    <row r="83" spans="1:40" ht="15.75" customHeight="1">
      <c r="A83" s="308"/>
      <c r="B83" s="24" t="s">
        <v>153</v>
      </c>
      <c r="C83" s="251">
        <f>SUM(D83:F83)</f>
        <v>2</v>
      </c>
      <c r="D83" s="127">
        <v>0</v>
      </c>
      <c r="E83" s="127">
        <v>0</v>
      </c>
      <c r="F83" s="117">
        <v>2</v>
      </c>
      <c r="G83" s="116">
        <f t="shared" si="16"/>
        <v>5</v>
      </c>
      <c r="H83" s="118">
        <v>0</v>
      </c>
      <c r="I83" s="118">
        <v>5</v>
      </c>
      <c r="J83" s="118">
        <v>0</v>
      </c>
      <c r="K83" s="116">
        <f t="shared" si="17"/>
        <v>408</v>
      </c>
      <c r="L83" s="120">
        <v>246</v>
      </c>
      <c r="M83" s="120">
        <v>162</v>
      </c>
      <c r="N83" s="120">
        <v>0</v>
      </c>
      <c r="O83" s="120">
        <v>408</v>
      </c>
      <c r="P83" s="120">
        <v>0</v>
      </c>
      <c r="Q83" s="120">
        <f t="shared" si="18"/>
        <v>460</v>
      </c>
      <c r="R83" s="120">
        <v>0</v>
      </c>
      <c r="S83" s="120">
        <v>460</v>
      </c>
      <c r="T83" s="120">
        <v>0</v>
      </c>
      <c r="U83" s="120">
        <f t="shared" si="19"/>
        <v>199</v>
      </c>
      <c r="V83" s="120">
        <v>0</v>
      </c>
      <c r="W83" s="120">
        <v>199</v>
      </c>
      <c r="X83" s="120">
        <v>0</v>
      </c>
      <c r="Y83" s="120">
        <f t="shared" si="20"/>
        <v>184</v>
      </c>
      <c r="Z83" s="120">
        <v>120</v>
      </c>
      <c r="AA83" s="120">
        <v>64</v>
      </c>
      <c r="AB83" s="120">
        <v>0</v>
      </c>
      <c r="AC83" s="120">
        <v>184</v>
      </c>
      <c r="AD83" s="120">
        <v>0</v>
      </c>
      <c r="AE83" s="116">
        <f t="shared" si="21"/>
        <v>174</v>
      </c>
      <c r="AF83" s="116">
        <v>96</v>
      </c>
      <c r="AG83" s="116">
        <v>78</v>
      </c>
      <c r="AH83" s="118">
        <v>0</v>
      </c>
      <c r="AI83" s="118">
        <v>174</v>
      </c>
      <c r="AJ83" s="128">
        <v>0</v>
      </c>
      <c r="AK83" s="24" t="s">
        <v>153</v>
      </c>
      <c r="AL83" s="308"/>
      <c r="AM83" s="15"/>
      <c r="AN83" s="41"/>
    </row>
    <row r="84" spans="1:40" ht="15.75" customHeight="1">
      <c r="A84" s="309"/>
      <c r="B84" s="42" t="s">
        <v>4</v>
      </c>
      <c r="C84" s="256">
        <f>SUM(D84:F84)</f>
        <v>2</v>
      </c>
      <c r="D84" s="132">
        <v>0</v>
      </c>
      <c r="E84" s="132">
        <v>0</v>
      </c>
      <c r="F84" s="132">
        <v>2</v>
      </c>
      <c r="G84" s="121">
        <f t="shared" si="16"/>
        <v>13</v>
      </c>
      <c r="H84" s="121">
        <v>0</v>
      </c>
      <c r="I84" s="121">
        <v>13</v>
      </c>
      <c r="J84" s="121">
        <v>0</v>
      </c>
      <c r="K84" s="121">
        <f t="shared" si="17"/>
        <v>536</v>
      </c>
      <c r="L84" s="121">
        <v>429</v>
      </c>
      <c r="M84" s="121">
        <v>107</v>
      </c>
      <c r="N84" s="121">
        <v>0</v>
      </c>
      <c r="O84" s="121">
        <v>536</v>
      </c>
      <c r="P84" s="121">
        <v>0</v>
      </c>
      <c r="Q84" s="257">
        <f t="shared" si="18"/>
        <v>410</v>
      </c>
      <c r="R84" s="121">
        <v>0</v>
      </c>
      <c r="S84" s="121">
        <v>410</v>
      </c>
      <c r="T84" s="121">
        <v>0</v>
      </c>
      <c r="U84" s="257">
        <f t="shared" si="19"/>
        <v>258</v>
      </c>
      <c r="V84" s="121">
        <v>0</v>
      </c>
      <c r="W84" s="121">
        <v>258</v>
      </c>
      <c r="X84" s="121">
        <v>0</v>
      </c>
      <c r="Y84" s="257">
        <f t="shared" si="20"/>
        <v>254</v>
      </c>
      <c r="Z84" s="121">
        <v>201</v>
      </c>
      <c r="AA84" s="121">
        <v>53</v>
      </c>
      <c r="AB84" s="121">
        <v>0</v>
      </c>
      <c r="AC84" s="121">
        <v>254</v>
      </c>
      <c r="AD84" s="121">
        <v>0</v>
      </c>
      <c r="AE84" s="121">
        <f t="shared" si="21"/>
        <v>223</v>
      </c>
      <c r="AF84" s="121">
        <v>167</v>
      </c>
      <c r="AG84" s="121">
        <v>56</v>
      </c>
      <c r="AH84" s="133">
        <v>0</v>
      </c>
      <c r="AI84" s="133">
        <v>223</v>
      </c>
      <c r="AJ84" s="134">
        <v>0</v>
      </c>
      <c r="AK84" s="42" t="s">
        <v>4</v>
      </c>
      <c r="AL84" s="309"/>
      <c r="AM84" s="22"/>
      <c r="AN84" s="41"/>
    </row>
    <row r="85" spans="1:40" ht="15" customHeight="1">
      <c r="A85" s="52"/>
      <c r="AM85" s="41"/>
      <c r="AN85" s="41"/>
    </row>
    <row r="86" ht="15" customHeight="1">
      <c r="A86" s="52"/>
    </row>
    <row r="87" ht="15" customHeight="1">
      <c r="A87" s="52"/>
    </row>
    <row r="88" ht="15" customHeight="1">
      <c r="A88" s="52"/>
    </row>
    <row r="89" ht="15" customHeight="1">
      <c r="A89" s="52"/>
    </row>
  </sheetData>
  <sheetProtection/>
  <mergeCells count="36">
    <mergeCell ref="AL47:AL52"/>
    <mergeCell ref="AL53:AL62"/>
    <mergeCell ref="AL63:AL70"/>
    <mergeCell ref="AL71:AL84"/>
    <mergeCell ref="AL15:AL24"/>
    <mergeCell ref="AL25:AL28"/>
    <mergeCell ref="AL29:AL39"/>
    <mergeCell ref="AL40:AL46"/>
    <mergeCell ref="AK5:AL5"/>
    <mergeCell ref="AK11:AL11"/>
    <mergeCell ref="AK12:AL12"/>
    <mergeCell ref="AK13:AL13"/>
    <mergeCell ref="AE4:AJ5"/>
    <mergeCell ref="Y4:AD5"/>
    <mergeCell ref="AK8:AL8"/>
    <mergeCell ref="AK9:AL9"/>
    <mergeCell ref="A5:B5"/>
    <mergeCell ref="K4:P5"/>
    <mergeCell ref="C4:F5"/>
    <mergeCell ref="G4:J5"/>
    <mergeCell ref="A63:A70"/>
    <mergeCell ref="A15:A24"/>
    <mergeCell ref="A25:A28"/>
    <mergeCell ref="A29:A39"/>
    <mergeCell ref="A8:B8"/>
    <mergeCell ref="A9:B9"/>
    <mergeCell ref="A1:T1"/>
    <mergeCell ref="Q4:T5"/>
    <mergeCell ref="U4:X5"/>
    <mergeCell ref="A71:A84"/>
    <mergeCell ref="A11:B11"/>
    <mergeCell ref="A12:B12"/>
    <mergeCell ref="A13:B13"/>
    <mergeCell ref="A40:A46"/>
    <mergeCell ref="A47:A52"/>
    <mergeCell ref="A53:A6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3" r:id="rId1"/>
  <colBreaks count="1" manualBreakCount="1">
    <brk id="20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R88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8.75" defaultRowHeight="15" customHeight="1"/>
  <cols>
    <col min="1" max="1" width="3.58203125" style="16" customWidth="1"/>
    <col min="2" max="2" width="10.08203125" style="160" customWidth="1"/>
    <col min="3" max="3" width="5.58203125" style="160" customWidth="1"/>
    <col min="4" max="7" width="5.58203125" style="16" customWidth="1"/>
    <col min="8" max="32" width="6.58203125" style="16" customWidth="1"/>
    <col min="33" max="33" width="6.58203125" style="160" customWidth="1"/>
    <col min="34" max="34" width="10.08203125" style="16" customWidth="1"/>
    <col min="35" max="35" width="3.58203125" style="16" customWidth="1"/>
    <col min="36" max="47" width="7.58203125" style="16" customWidth="1"/>
    <col min="48" max="16384" width="8.75" style="16" customWidth="1"/>
  </cols>
  <sheetData>
    <row r="1" spans="1:44" ht="18" customHeight="1">
      <c r="A1" s="304" t="s">
        <v>160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ht="18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ht="18" customHeight="1">
      <c r="A3" s="14" t="s">
        <v>145</v>
      </c>
      <c r="B3" s="15"/>
      <c r="C3" s="15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 t="s">
        <v>154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F3" s="17"/>
      <c r="AG3" s="17"/>
      <c r="AH3" s="17"/>
      <c r="AI3" s="18" t="s">
        <v>142</v>
      </c>
      <c r="AJ3" s="17"/>
      <c r="AK3" s="17"/>
      <c r="AL3" s="17"/>
      <c r="AM3" s="17"/>
      <c r="AN3" s="17"/>
      <c r="AO3" s="17"/>
      <c r="AP3" s="17"/>
      <c r="AQ3" s="17"/>
      <c r="AR3" s="17"/>
    </row>
    <row r="4" spans="1:44" ht="15" customHeight="1">
      <c r="A4" s="19"/>
      <c r="B4" s="21"/>
      <c r="C4" s="342" t="s">
        <v>164</v>
      </c>
      <c r="D4" s="336" t="s">
        <v>46</v>
      </c>
      <c r="E4" s="336"/>
      <c r="F4" s="336"/>
      <c r="G4" s="336"/>
      <c r="H4" s="336" t="s">
        <v>115</v>
      </c>
      <c r="I4" s="336"/>
      <c r="J4" s="336"/>
      <c r="K4" s="336"/>
      <c r="L4" s="336"/>
      <c r="M4" s="336"/>
      <c r="N4" s="340" t="s">
        <v>124</v>
      </c>
      <c r="O4" s="340"/>
      <c r="P4" s="340"/>
      <c r="Q4" s="340"/>
      <c r="R4" s="340" t="s">
        <v>125</v>
      </c>
      <c r="S4" s="340"/>
      <c r="T4" s="340"/>
      <c r="U4" s="340"/>
      <c r="V4" s="340" t="s">
        <v>126</v>
      </c>
      <c r="W4" s="340"/>
      <c r="X4" s="340"/>
      <c r="Y4" s="340"/>
      <c r="Z4" s="340"/>
      <c r="AA4" s="340"/>
      <c r="AB4" s="335" t="s">
        <v>148</v>
      </c>
      <c r="AC4" s="336"/>
      <c r="AD4" s="336"/>
      <c r="AE4" s="336"/>
      <c r="AF4" s="336"/>
      <c r="AG4" s="336"/>
      <c r="AH4" s="36"/>
      <c r="AI4" s="21"/>
      <c r="AJ4" s="17"/>
      <c r="AK4" s="17"/>
      <c r="AL4" s="17"/>
      <c r="AM4" s="17"/>
      <c r="AN4" s="17"/>
      <c r="AO4" s="17"/>
      <c r="AP4" s="17"/>
      <c r="AQ4" s="17"/>
      <c r="AR4" s="17"/>
    </row>
    <row r="5" spans="1:44" ht="15" customHeight="1">
      <c r="A5" s="310" t="s">
        <v>97</v>
      </c>
      <c r="B5" s="310"/>
      <c r="C5" s="343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36"/>
      <c r="AC5" s="336"/>
      <c r="AD5" s="336"/>
      <c r="AE5" s="336"/>
      <c r="AF5" s="336"/>
      <c r="AG5" s="336"/>
      <c r="AH5" s="329" t="s">
        <v>97</v>
      </c>
      <c r="AI5" s="310"/>
      <c r="AJ5" s="17"/>
      <c r="AK5" s="17"/>
      <c r="AL5" s="17"/>
      <c r="AM5" s="17"/>
      <c r="AN5" s="17"/>
      <c r="AO5" s="17"/>
      <c r="AP5" s="17"/>
      <c r="AQ5" s="17"/>
      <c r="AR5" s="17"/>
    </row>
    <row r="6" spans="1:44" ht="15" customHeight="1">
      <c r="A6" s="26"/>
      <c r="B6" s="32"/>
      <c r="C6" s="28" t="s">
        <v>83</v>
      </c>
      <c r="D6" s="28" t="s">
        <v>0</v>
      </c>
      <c r="E6" s="29" t="s">
        <v>112</v>
      </c>
      <c r="F6" s="29" t="s">
        <v>113</v>
      </c>
      <c r="G6" s="29" t="s">
        <v>114</v>
      </c>
      <c r="H6" s="28" t="s">
        <v>0</v>
      </c>
      <c r="I6" s="28" t="s">
        <v>1</v>
      </c>
      <c r="J6" s="28" t="s">
        <v>2</v>
      </c>
      <c r="K6" s="29" t="s">
        <v>112</v>
      </c>
      <c r="L6" s="29" t="s">
        <v>113</v>
      </c>
      <c r="M6" s="29" t="s">
        <v>114</v>
      </c>
      <c r="N6" s="28" t="s">
        <v>89</v>
      </c>
      <c r="O6" s="29" t="s">
        <v>112</v>
      </c>
      <c r="P6" s="29" t="s">
        <v>113</v>
      </c>
      <c r="Q6" s="29" t="s">
        <v>114</v>
      </c>
      <c r="R6" s="28" t="s">
        <v>89</v>
      </c>
      <c r="S6" s="29" t="s">
        <v>112</v>
      </c>
      <c r="T6" s="29" t="s">
        <v>113</v>
      </c>
      <c r="U6" s="29" t="s">
        <v>114</v>
      </c>
      <c r="V6" s="28" t="s">
        <v>0</v>
      </c>
      <c r="W6" s="28" t="s">
        <v>1</v>
      </c>
      <c r="X6" s="28" t="s">
        <v>2</v>
      </c>
      <c r="Y6" s="29" t="s">
        <v>112</v>
      </c>
      <c r="Z6" s="29" t="s">
        <v>113</v>
      </c>
      <c r="AA6" s="29" t="s">
        <v>114</v>
      </c>
      <c r="AB6" s="28" t="s">
        <v>0</v>
      </c>
      <c r="AC6" s="28" t="s">
        <v>1</v>
      </c>
      <c r="AD6" s="28" t="s">
        <v>2</v>
      </c>
      <c r="AE6" s="29" t="s">
        <v>112</v>
      </c>
      <c r="AF6" s="29" t="s">
        <v>113</v>
      </c>
      <c r="AG6" s="29" t="s">
        <v>114</v>
      </c>
      <c r="AH6" s="31"/>
      <c r="AI6" s="32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15" customHeight="1">
      <c r="A7" s="14"/>
      <c r="B7" s="15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7"/>
      <c r="AG7" s="138"/>
      <c r="AH7" s="40"/>
      <c r="AI7" s="15"/>
      <c r="AJ7" s="1"/>
      <c r="AK7" s="17"/>
      <c r="AL7" s="17"/>
      <c r="AM7" s="17"/>
      <c r="AN7" s="17"/>
      <c r="AO7" s="17"/>
      <c r="AP7" s="17"/>
      <c r="AQ7" s="17"/>
      <c r="AR7" s="17"/>
    </row>
    <row r="8" spans="1:44" ht="15" customHeight="1">
      <c r="A8" s="327" t="s">
        <v>213</v>
      </c>
      <c r="B8" s="328"/>
      <c r="C8" s="141">
        <v>4</v>
      </c>
      <c r="D8" s="144">
        <v>6</v>
      </c>
      <c r="E8" s="144">
        <v>0</v>
      </c>
      <c r="F8" s="144">
        <v>6</v>
      </c>
      <c r="G8" s="144">
        <v>0</v>
      </c>
      <c r="H8" s="144">
        <v>305</v>
      </c>
      <c r="I8" s="144">
        <v>89</v>
      </c>
      <c r="J8" s="144">
        <v>216</v>
      </c>
      <c r="K8" s="144">
        <v>0</v>
      </c>
      <c r="L8" s="144">
        <v>305</v>
      </c>
      <c r="M8" s="144">
        <v>0</v>
      </c>
      <c r="N8" s="144">
        <v>135</v>
      </c>
      <c r="O8" s="144">
        <v>0</v>
      </c>
      <c r="P8" s="144">
        <v>135</v>
      </c>
      <c r="Q8" s="144">
        <v>0</v>
      </c>
      <c r="R8" s="144">
        <v>247</v>
      </c>
      <c r="S8" s="144">
        <v>0</v>
      </c>
      <c r="T8" s="144">
        <v>247</v>
      </c>
      <c r="U8" s="144">
        <v>0</v>
      </c>
      <c r="V8" s="144">
        <v>133</v>
      </c>
      <c r="W8" s="144">
        <v>48</v>
      </c>
      <c r="X8" s="144">
        <v>85</v>
      </c>
      <c r="Y8" s="144">
        <v>0</v>
      </c>
      <c r="Z8" s="144">
        <v>133</v>
      </c>
      <c r="AA8" s="144">
        <v>0</v>
      </c>
      <c r="AB8" s="144">
        <v>120</v>
      </c>
      <c r="AC8" s="144">
        <v>32</v>
      </c>
      <c r="AD8" s="144">
        <v>88</v>
      </c>
      <c r="AE8" s="142">
        <v>0</v>
      </c>
      <c r="AF8" s="142">
        <v>120</v>
      </c>
      <c r="AG8" s="234">
        <v>0</v>
      </c>
      <c r="AH8" s="344" t="s">
        <v>213</v>
      </c>
      <c r="AI8" s="344"/>
      <c r="AJ8" s="1"/>
      <c r="AK8" s="17"/>
      <c r="AL8" s="17"/>
      <c r="AM8" s="17"/>
      <c r="AN8" s="17"/>
      <c r="AO8" s="17"/>
      <c r="AP8" s="17"/>
      <c r="AQ8" s="17"/>
      <c r="AR8" s="17"/>
    </row>
    <row r="9" spans="1:44" s="215" customFormat="1" ht="15" customHeight="1">
      <c r="A9" s="327" t="s">
        <v>212</v>
      </c>
      <c r="B9" s="328"/>
      <c r="C9" s="212">
        <f>SUM(C12,C22,C26,C37,C44,C50,C60,C68)</f>
        <v>4</v>
      </c>
      <c r="D9" s="218">
        <f aca="true" t="shared" si="0" ref="D9:AG9">SUM(D12,D22,D26,D37,D44,D50,D60,D68)</f>
        <v>6</v>
      </c>
      <c r="E9" s="218">
        <f t="shared" si="0"/>
        <v>0</v>
      </c>
      <c r="F9" s="218">
        <f t="shared" si="0"/>
        <v>6</v>
      </c>
      <c r="G9" s="218">
        <f t="shared" si="0"/>
        <v>0</v>
      </c>
      <c r="H9" s="218">
        <f t="shared" si="0"/>
        <v>290</v>
      </c>
      <c r="I9" s="218">
        <f t="shared" si="0"/>
        <v>102</v>
      </c>
      <c r="J9" s="218">
        <f t="shared" si="0"/>
        <v>188</v>
      </c>
      <c r="K9" s="218">
        <f t="shared" si="0"/>
        <v>0</v>
      </c>
      <c r="L9" s="218">
        <f t="shared" si="0"/>
        <v>290</v>
      </c>
      <c r="M9" s="218">
        <f t="shared" si="0"/>
        <v>0</v>
      </c>
      <c r="N9" s="218">
        <f t="shared" si="0"/>
        <v>131</v>
      </c>
      <c r="O9" s="218">
        <f t="shared" si="0"/>
        <v>0</v>
      </c>
      <c r="P9" s="218">
        <f t="shared" si="0"/>
        <v>131</v>
      </c>
      <c r="Q9" s="218">
        <f t="shared" si="0"/>
        <v>0</v>
      </c>
      <c r="R9" s="218">
        <f t="shared" si="0"/>
        <v>266</v>
      </c>
      <c r="S9" s="218">
        <f t="shared" si="0"/>
        <v>0</v>
      </c>
      <c r="T9" s="218">
        <f t="shared" si="0"/>
        <v>266</v>
      </c>
      <c r="U9" s="218">
        <f t="shared" si="0"/>
        <v>0</v>
      </c>
      <c r="V9" s="218">
        <f t="shared" si="0"/>
        <v>121</v>
      </c>
      <c r="W9" s="218">
        <f t="shared" si="0"/>
        <v>53</v>
      </c>
      <c r="X9" s="218">
        <f t="shared" si="0"/>
        <v>68</v>
      </c>
      <c r="Y9" s="218">
        <f t="shared" si="0"/>
        <v>0</v>
      </c>
      <c r="Z9" s="218">
        <f t="shared" si="0"/>
        <v>121</v>
      </c>
      <c r="AA9" s="218">
        <f t="shared" si="0"/>
        <v>0</v>
      </c>
      <c r="AB9" s="218">
        <f t="shared" si="0"/>
        <v>131</v>
      </c>
      <c r="AC9" s="218">
        <f t="shared" si="0"/>
        <v>39</v>
      </c>
      <c r="AD9" s="218">
        <f t="shared" si="0"/>
        <v>92</v>
      </c>
      <c r="AE9" s="218">
        <f t="shared" si="0"/>
        <v>0</v>
      </c>
      <c r="AF9" s="218">
        <f t="shared" si="0"/>
        <v>131</v>
      </c>
      <c r="AG9" s="235">
        <f t="shared" si="0"/>
        <v>0</v>
      </c>
      <c r="AH9" s="344" t="s">
        <v>212</v>
      </c>
      <c r="AI9" s="344"/>
      <c r="AJ9" s="236"/>
      <c r="AK9" s="214"/>
      <c r="AL9" s="214"/>
      <c r="AM9" s="214"/>
      <c r="AN9" s="214"/>
      <c r="AO9" s="214"/>
      <c r="AP9" s="214"/>
      <c r="AQ9" s="214"/>
      <c r="AR9" s="214"/>
    </row>
    <row r="10" spans="1:44" ht="15" customHeight="1">
      <c r="A10" s="37"/>
      <c r="B10" s="15"/>
      <c r="C10" s="139" t="s">
        <v>96</v>
      </c>
      <c r="D10" s="140" t="s">
        <v>96</v>
      </c>
      <c r="E10" s="140" t="s">
        <v>96</v>
      </c>
      <c r="F10" s="140" t="s">
        <v>96</v>
      </c>
      <c r="G10" s="140" t="s">
        <v>96</v>
      </c>
      <c r="H10" s="140" t="s">
        <v>96</v>
      </c>
      <c r="I10" s="140" t="s">
        <v>96</v>
      </c>
      <c r="J10" s="140" t="s">
        <v>96</v>
      </c>
      <c r="K10" s="140" t="s">
        <v>96</v>
      </c>
      <c r="L10" s="140" t="s">
        <v>96</v>
      </c>
      <c r="M10" s="140" t="s">
        <v>96</v>
      </c>
      <c r="N10" s="140" t="s">
        <v>96</v>
      </c>
      <c r="O10" s="140" t="s">
        <v>96</v>
      </c>
      <c r="P10" s="140" t="s">
        <v>96</v>
      </c>
      <c r="Q10" s="140" t="s">
        <v>96</v>
      </c>
      <c r="R10" s="140" t="s">
        <v>96</v>
      </c>
      <c r="S10" s="140" t="s">
        <v>96</v>
      </c>
      <c r="T10" s="140" t="s">
        <v>96</v>
      </c>
      <c r="U10" s="140" t="s">
        <v>96</v>
      </c>
      <c r="V10" s="140" t="s">
        <v>96</v>
      </c>
      <c r="W10" s="140" t="s">
        <v>96</v>
      </c>
      <c r="X10" s="140" t="s">
        <v>96</v>
      </c>
      <c r="Y10" s="140" t="s">
        <v>96</v>
      </c>
      <c r="Z10" s="140" t="s">
        <v>96</v>
      </c>
      <c r="AA10" s="140" t="s">
        <v>96</v>
      </c>
      <c r="AB10" s="140" t="s">
        <v>96</v>
      </c>
      <c r="AC10" s="140" t="s">
        <v>96</v>
      </c>
      <c r="AD10" s="140" t="s">
        <v>96</v>
      </c>
      <c r="AE10" s="140" t="s">
        <v>96</v>
      </c>
      <c r="AF10" s="140" t="s">
        <v>96</v>
      </c>
      <c r="AG10" s="140" t="s">
        <v>96</v>
      </c>
      <c r="AH10" s="38"/>
      <c r="AI10" s="15"/>
      <c r="AJ10" s="1"/>
      <c r="AK10" s="17"/>
      <c r="AL10" s="17"/>
      <c r="AM10" s="17"/>
      <c r="AN10" s="17"/>
      <c r="AO10" s="17"/>
      <c r="AP10" s="17"/>
      <c r="AQ10" s="17"/>
      <c r="AR10" s="17"/>
    </row>
    <row r="11" spans="1:44" ht="15" customHeight="1">
      <c r="A11" s="14"/>
      <c r="B11" s="15"/>
      <c r="C11" s="141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3"/>
      <c r="AH11" s="40"/>
      <c r="AI11" s="15"/>
      <c r="AJ11" s="17"/>
      <c r="AK11" s="17"/>
      <c r="AL11" s="17"/>
      <c r="AR11" s="14"/>
    </row>
    <row r="12" spans="1:44" s="215" customFormat="1" ht="15.75" customHeight="1">
      <c r="A12" s="307" t="s">
        <v>101</v>
      </c>
      <c r="B12" s="237" t="s">
        <v>0</v>
      </c>
      <c r="C12" s="212">
        <f>SUM(C13:C21)</f>
        <v>0</v>
      </c>
      <c r="D12" s="218">
        <f>SUM(E12:G12)</f>
        <v>0</v>
      </c>
      <c r="E12" s="218">
        <f aca="true" t="shared" si="1" ref="E12:AG12">SUM(E13:E21)</f>
        <v>0</v>
      </c>
      <c r="F12" s="218">
        <f t="shared" si="1"/>
        <v>0</v>
      </c>
      <c r="G12" s="218">
        <f t="shared" si="1"/>
        <v>0</v>
      </c>
      <c r="H12" s="218">
        <f>I12+J12</f>
        <v>0</v>
      </c>
      <c r="I12" s="218">
        <f t="shared" si="1"/>
        <v>0</v>
      </c>
      <c r="J12" s="218">
        <f t="shared" si="1"/>
        <v>0</v>
      </c>
      <c r="K12" s="218">
        <f t="shared" si="1"/>
        <v>0</v>
      </c>
      <c r="L12" s="218">
        <f t="shared" si="1"/>
        <v>0</v>
      </c>
      <c r="M12" s="218">
        <f t="shared" si="1"/>
        <v>0</v>
      </c>
      <c r="N12" s="218">
        <f>SUM(O12:Q12)</f>
        <v>0</v>
      </c>
      <c r="O12" s="218">
        <f t="shared" si="1"/>
        <v>0</v>
      </c>
      <c r="P12" s="218">
        <f t="shared" si="1"/>
        <v>0</v>
      </c>
      <c r="Q12" s="218">
        <f t="shared" si="1"/>
        <v>0</v>
      </c>
      <c r="R12" s="218">
        <f>SUM(S12:U12)</f>
        <v>0</v>
      </c>
      <c r="S12" s="218">
        <f t="shared" si="1"/>
        <v>0</v>
      </c>
      <c r="T12" s="218">
        <f t="shared" si="1"/>
        <v>0</v>
      </c>
      <c r="U12" s="218">
        <f t="shared" si="1"/>
        <v>0</v>
      </c>
      <c r="V12" s="218">
        <f>W12+X12</f>
        <v>0</v>
      </c>
      <c r="W12" s="218">
        <f t="shared" si="1"/>
        <v>0</v>
      </c>
      <c r="X12" s="218">
        <f t="shared" si="1"/>
        <v>0</v>
      </c>
      <c r="Y12" s="218">
        <f t="shared" si="1"/>
        <v>0</v>
      </c>
      <c r="Z12" s="218">
        <f t="shared" si="1"/>
        <v>0</v>
      </c>
      <c r="AA12" s="218">
        <f t="shared" si="1"/>
        <v>0</v>
      </c>
      <c r="AB12" s="218">
        <f>AC12+AD12</f>
        <v>0</v>
      </c>
      <c r="AC12" s="218">
        <f t="shared" si="1"/>
        <v>0</v>
      </c>
      <c r="AD12" s="218">
        <f t="shared" si="1"/>
        <v>0</v>
      </c>
      <c r="AE12" s="218">
        <f t="shared" si="1"/>
        <v>0</v>
      </c>
      <c r="AF12" s="218">
        <f t="shared" si="1"/>
        <v>0</v>
      </c>
      <c r="AG12" s="235">
        <f t="shared" si="1"/>
        <v>0</v>
      </c>
      <c r="AH12" s="238" t="s">
        <v>0</v>
      </c>
      <c r="AI12" s="332" t="s">
        <v>101</v>
      </c>
      <c r="AJ12" s="214"/>
      <c r="AK12" s="214"/>
      <c r="AL12" s="214"/>
      <c r="AR12" s="219"/>
    </row>
    <row r="13" spans="1:44" ht="15.75" customHeight="1">
      <c r="A13" s="308"/>
      <c r="B13" s="23" t="s">
        <v>8</v>
      </c>
      <c r="C13" s="161">
        <v>0</v>
      </c>
      <c r="D13" s="144">
        <f aca="true" t="shared" si="2" ref="D13:D76">SUM(E13:G13)</f>
        <v>0</v>
      </c>
      <c r="E13" s="145">
        <v>0</v>
      </c>
      <c r="F13" s="145">
        <v>0</v>
      </c>
      <c r="G13" s="145">
        <v>0</v>
      </c>
      <c r="H13" s="144">
        <f aca="true" t="shared" si="3" ref="H13:H76">I13+J13</f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f aca="true" t="shared" si="4" ref="N13:N76">SUM(O13:Q13)</f>
        <v>0</v>
      </c>
      <c r="O13" s="145">
        <v>0</v>
      </c>
      <c r="P13" s="145">
        <v>0</v>
      </c>
      <c r="Q13" s="145">
        <v>0</v>
      </c>
      <c r="R13" s="145">
        <f aca="true" t="shared" si="5" ref="R13:R76">SUM(S13:U13)</f>
        <v>0</v>
      </c>
      <c r="S13" s="145">
        <v>0</v>
      </c>
      <c r="T13" s="145">
        <v>0</v>
      </c>
      <c r="U13" s="145">
        <v>0</v>
      </c>
      <c r="V13" s="145">
        <f aca="true" t="shared" si="6" ref="V13:V76">W13+X13</f>
        <v>0</v>
      </c>
      <c r="W13" s="145">
        <v>0</v>
      </c>
      <c r="X13" s="145">
        <v>0</v>
      </c>
      <c r="Y13" s="145">
        <v>0</v>
      </c>
      <c r="Z13" s="145">
        <v>0</v>
      </c>
      <c r="AA13" s="145">
        <v>0</v>
      </c>
      <c r="AB13" s="144">
        <f aca="true" t="shared" si="7" ref="AB13:AB76">AC13+AD13</f>
        <v>0</v>
      </c>
      <c r="AC13" s="145">
        <v>0</v>
      </c>
      <c r="AD13" s="145">
        <v>0</v>
      </c>
      <c r="AE13" s="142">
        <v>0</v>
      </c>
      <c r="AF13" s="142">
        <v>0</v>
      </c>
      <c r="AG13" s="162">
        <v>0</v>
      </c>
      <c r="AH13" s="84" t="s">
        <v>8</v>
      </c>
      <c r="AI13" s="333"/>
      <c r="AJ13" s="17"/>
      <c r="AK13" s="17"/>
      <c r="AL13" s="17"/>
      <c r="AR13" s="14"/>
    </row>
    <row r="14" spans="1:44" ht="15.75" customHeight="1">
      <c r="A14" s="308"/>
      <c r="B14" s="23" t="s">
        <v>10</v>
      </c>
      <c r="C14" s="161">
        <v>0</v>
      </c>
      <c r="D14" s="144">
        <f t="shared" si="2"/>
        <v>0</v>
      </c>
      <c r="E14" s="145">
        <v>0</v>
      </c>
      <c r="F14" s="145">
        <v>0</v>
      </c>
      <c r="G14" s="145">
        <v>0</v>
      </c>
      <c r="H14" s="144">
        <f t="shared" si="3"/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f t="shared" si="4"/>
        <v>0</v>
      </c>
      <c r="O14" s="145">
        <v>0</v>
      </c>
      <c r="P14" s="145">
        <v>0</v>
      </c>
      <c r="Q14" s="145">
        <v>0</v>
      </c>
      <c r="R14" s="145">
        <f t="shared" si="5"/>
        <v>0</v>
      </c>
      <c r="S14" s="145">
        <v>0</v>
      </c>
      <c r="T14" s="145">
        <v>0</v>
      </c>
      <c r="U14" s="145">
        <v>0</v>
      </c>
      <c r="V14" s="145">
        <f t="shared" si="6"/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144">
        <f t="shared" si="7"/>
        <v>0</v>
      </c>
      <c r="AC14" s="145">
        <v>0</v>
      </c>
      <c r="AD14" s="145">
        <v>0</v>
      </c>
      <c r="AE14" s="142">
        <v>0</v>
      </c>
      <c r="AF14" s="142">
        <v>0</v>
      </c>
      <c r="AG14" s="162">
        <v>0</v>
      </c>
      <c r="AH14" s="84" t="s">
        <v>10</v>
      </c>
      <c r="AI14" s="333"/>
      <c r="AJ14" s="17"/>
      <c r="AK14" s="17"/>
      <c r="AL14" s="17"/>
      <c r="AR14" s="14"/>
    </row>
    <row r="15" spans="1:44" ht="15.75" customHeight="1">
      <c r="A15" s="308"/>
      <c r="B15" s="23" t="s">
        <v>12</v>
      </c>
      <c r="C15" s="161">
        <v>0</v>
      </c>
      <c r="D15" s="144">
        <f t="shared" si="2"/>
        <v>0</v>
      </c>
      <c r="E15" s="145">
        <v>0</v>
      </c>
      <c r="F15" s="145">
        <v>0</v>
      </c>
      <c r="G15" s="145">
        <v>0</v>
      </c>
      <c r="H15" s="144">
        <f t="shared" si="3"/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f t="shared" si="4"/>
        <v>0</v>
      </c>
      <c r="O15" s="145">
        <v>0</v>
      </c>
      <c r="P15" s="145">
        <v>0</v>
      </c>
      <c r="Q15" s="145">
        <v>0</v>
      </c>
      <c r="R15" s="145">
        <f t="shared" si="5"/>
        <v>0</v>
      </c>
      <c r="S15" s="145">
        <v>0</v>
      </c>
      <c r="T15" s="145">
        <v>0</v>
      </c>
      <c r="U15" s="145">
        <v>0</v>
      </c>
      <c r="V15" s="145">
        <f t="shared" si="6"/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0</v>
      </c>
      <c r="AB15" s="144">
        <f t="shared" si="7"/>
        <v>0</v>
      </c>
      <c r="AC15" s="145">
        <v>0</v>
      </c>
      <c r="AD15" s="145">
        <v>0</v>
      </c>
      <c r="AE15" s="142">
        <v>0</v>
      </c>
      <c r="AF15" s="142">
        <v>0</v>
      </c>
      <c r="AG15" s="162">
        <v>0</v>
      </c>
      <c r="AH15" s="84" t="s">
        <v>12</v>
      </c>
      <c r="AI15" s="333"/>
      <c r="AJ15" s="17"/>
      <c r="AK15" s="17"/>
      <c r="AL15" s="17"/>
      <c r="AR15" s="14"/>
    </row>
    <row r="16" spans="1:44" ht="15.75" customHeight="1">
      <c r="A16" s="308"/>
      <c r="B16" s="23" t="s">
        <v>13</v>
      </c>
      <c r="C16" s="161">
        <v>0</v>
      </c>
      <c r="D16" s="144">
        <f t="shared" si="2"/>
        <v>0</v>
      </c>
      <c r="E16" s="145">
        <v>0</v>
      </c>
      <c r="F16" s="145">
        <v>0</v>
      </c>
      <c r="G16" s="145">
        <v>0</v>
      </c>
      <c r="H16" s="144">
        <f t="shared" si="3"/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f t="shared" si="4"/>
        <v>0</v>
      </c>
      <c r="O16" s="145">
        <v>0</v>
      </c>
      <c r="P16" s="145">
        <v>0</v>
      </c>
      <c r="Q16" s="145">
        <v>0</v>
      </c>
      <c r="R16" s="145">
        <f t="shared" si="5"/>
        <v>0</v>
      </c>
      <c r="S16" s="145">
        <v>0</v>
      </c>
      <c r="T16" s="145">
        <v>0</v>
      </c>
      <c r="U16" s="145">
        <v>0</v>
      </c>
      <c r="V16" s="145">
        <f t="shared" si="6"/>
        <v>0</v>
      </c>
      <c r="W16" s="145">
        <v>0</v>
      </c>
      <c r="X16" s="145">
        <v>0</v>
      </c>
      <c r="Y16" s="145">
        <v>0</v>
      </c>
      <c r="Z16" s="145">
        <v>0</v>
      </c>
      <c r="AA16" s="145">
        <v>0</v>
      </c>
      <c r="AB16" s="144">
        <f t="shared" si="7"/>
        <v>0</v>
      </c>
      <c r="AC16" s="145">
        <v>0</v>
      </c>
      <c r="AD16" s="145">
        <v>0</v>
      </c>
      <c r="AE16" s="142">
        <v>0</v>
      </c>
      <c r="AF16" s="142">
        <v>0</v>
      </c>
      <c r="AG16" s="162">
        <v>0</v>
      </c>
      <c r="AH16" s="84" t="s">
        <v>13</v>
      </c>
      <c r="AI16" s="333"/>
      <c r="AJ16" s="17"/>
      <c r="AK16" s="17"/>
      <c r="AL16" s="17"/>
      <c r="AR16" s="14"/>
    </row>
    <row r="17" spans="1:44" ht="15.75" customHeight="1">
      <c r="A17" s="308"/>
      <c r="B17" s="23" t="s">
        <v>14</v>
      </c>
      <c r="C17" s="161">
        <v>0</v>
      </c>
      <c r="D17" s="144">
        <f t="shared" si="2"/>
        <v>0</v>
      </c>
      <c r="E17" s="145">
        <v>0</v>
      </c>
      <c r="F17" s="145">
        <v>0</v>
      </c>
      <c r="G17" s="145">
        <v>0</v>
      </c>
      <c r="H17" s="144">
        <f t="shared" si="3"/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f t="shared" si="4"/>
        <v>0</v>
      </c>
      <c r="O17" s="145">
        <v>0</v>
      </c>
      <c r="P17" s="145">
        <v>0</v>
      </c>
      <c r="Q17" s="145">
        <v>0</v>
      </c>
      <c r="R17" s="145">
        <f t="shared" si="5"/>
        <v>0</v>
      </c>
      <c r="S17" s="145">
        <v>0</v>
      </c>
      <c r="T17" s="145">
        <v>0</v>
      </c>
      <c r="U17" s="145">
        <v>0</v>
      </c>
      <c r="V17" s="145">
        <f t="shared" si="6"/>
        <v>0</v>
      </c>
      <c r="W17" s="145">
        <v>0</v>
      </c>
      <c r="X17" s="145">
        <v>0</v>
      </c>
      <c r="Y17" s="145">
        <v>0</v>
      </c>
      <c r="Z17" s="145">
        <v>0</v>
      </c>
      <c r="AA17" s="145">
        <v>0</v>
      </c>
      <c r="AB17" s="144">
        <f t="shared" si="7"/>
        <v>0</v>
      </c>
      <c r="AC17" s="145">
        <v>0</v>
      </c>
      <c r="AD17" s="145">
        <v>0</v>
      </c>
      <c r="AE17" s="142">
        <v>0</v>
      </c>
      <c r="AF17" s="142">
        <v>0</v>
      </c>
      <c r="AG17" s="162">
        <v>0</v>
      </c>
      <c r="AH17" s="84" t="s">
        <v>14</v>
      </c>
      <c r="AI17" s="333"/>
      <c r="AJ17" s="17"/>
      <c r="AK17" s="17"/>
      <c r="AL17" s="17"/>
      <c r="AR17" s="14"/>
    </row>
    <row r="18" spans="1:44" ht="15.75" customHeight="1">
      <c r="A18" s="308"/>
      <c r="B18" s="23" t="s">
        <v>15</v>
      </c>
      <c r="C18" s="161">
        <v>0</v>
      </c>
      <c r="D18" s="144">
        <f t="shared" si="2"/>
        <v>0</v>
      </c>
      <c r="E18" s="145">
        <v>0</v>
      </c>
      <c r="F18" s="145">
        <v>0</v>
      </c>
      <c r="G18" s="145">
        <v>0</v>
      </c>
      <c r="H18" s="144">
        <f t="shared" si="3"/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f t="shared" si="4"/>
        <v>0</v>
      </c>
      <c r="O18" s="145">
        <v>0</v>
      </c>
      <c r="P18" s="145">
        <v>0</v>
      </c>
      <c r="Q18" s="145">
        <v>0</v>
      </c>
      <c r="R18" s="145">
        <f t="shared" si="5"/>
        <v>0</v>
      </c>
      <c r="S18" s="145">
        <v>0</v>
      </c>
      <c r="T18" s="145">
        <v>0</v>
      </c>
      <c r="U18" s="145">
        <v>0</v>
      </c>
      <c r="V18" s="145">
        <f t="shared" si="6"/>
        <v>0</v>
      </c>
      <c r="W18" s="145">
        <v>0</v>
      </c>
      <c r="X18" s="145">
        <v>0</v>
      </c>
      <c r="Y18" s="145">
        <v>0</v>
      </c>
      <c r="Z18" s="145">
        <v>0</v>
      </c>
      <c r="AA18" s="145">
        <v>0</v>
      </c>
      <c r="AB18" s="144">
        <f t="shared" si="7"/>
        <v>0</v>
      </c>
      <c r="AC18" s="145">
        <v>0</v>
      </c>
      <c r="AD18" s="145">
        <v>0</v>
      </c>
      <c r="AE18" s="142">
        <v>0</v>
      </c>
      <c r="AF18" s="142">
        <v>0</v>
      </c>
      <c r="AG18" s="162">
        <v>0</v>
      </c>
      <c r="AH18" s="84" t="s">
        <v>15</v>
      </c>
      <c r="AI18" s="333"/>
      <c r="AJ18" s="17"/>
      <c r="AK18" s="17"/>
      <c r="AL18" s="17"/>
      <c r="AR18" s="14"/>
    </row>
    <row r="19" spans="1:44" ht="15.75" customHeight="1">
      <c r="A19" s="308"/>
      <c r="B19" s="23" t="s">
        <v>17</v>
      </c>
      <c r="C19" s="161">
        <v>0</v>
      </c>
      <c r="D19" s="144">
        <f t="shared" si="2"/>
        <v>0</v>
      </c>
      <c r="E19" s="145">
        <v>0</v>
      </c>
      <c r="F19" s="145">
        <v>0</v>
      </c>
      <c r="G19" s="145">
        <v>0</v>
      </c>
      <c r="H19" s="144">
        <f t="shared" si="3"/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f t="shared" si="4"/>
        <v>0</v>
      </c>
      <c r="O19" s="145">
        <v>0</v>
      </c>
      <c r="P19" s="145">
        <v>0</v>
      </c>
      <c r="Q19" s="145">
        <v>0</v>
      </c>
      <c r="R19" s="145">
        <f t="shared" si="5"/>
        <v>0</v>
      </c>
      <c r="S19" s="145">
        <v>0</v>
      </c>
      <c r="T19" s="145">
        <v>0</v>
      </c>
      <c r="U19" s="145">
        <v>0</v>
      </c>
      <c r="V19" s="145">
        <f t="shared" si="6"/>
        <v>0</v>
      </c>
      <c r="W19" s="145">
        <v>0</v>
      </c>
      <c r="X19" s="145">
        <v>0</v>
      </c>
      <c r="Y19" s="145">
        <v>0</v>
      </c>
      <c r="Z19" s="145">
        <v>0</v>
      </c>
      <c r="AA19" s="145">
        <v>0</v>
      </c>
      <c r="AB19" s="144">
        <f t="shared" si="7"/>
        <v>0</v>
      </c>
      <c r="AC19" s="145">
        <v>0</v>
      </c>
      <c r="AD19" s="145">
        <v>0</v>
      </c>
      <c r="AE19" s="142">
        <v>0</v>
      </c>
      <c r="AF19" s="142">
        <v>0</v>
      </c>
      <c r="AG19" s="162">
        <v>0</v>
      </c>
      <c r="AH19" s="84" t="s">
        <v>17</v>
      </c>
      <c r="AI19" s="333"/>
      <c r="AJ19" s="17"/>
      <c r="AK19" s="17"/>
      <c r="AL19" s="17"/>
      <c r="AR19" s="14"/>
    </row>
    <row r="20" spans="1:44" ht="15.75" customHeight="1">
      <c r="A20" s="308"/>
      <c r="B20" s="23" t="s">
        <v>19</v>
      </c>
      <c r="C20" s="161">
        <v>0</v>
      </c>
      <c r="D20" s="144">
        <f t="shared" si="2"/>
        <v>0</v>
      </c>
      <c r="E20" s="145">
        <v>0</v>
      </c>
      <c r="F20" s="145">
        <v>0</v>
      </c>
      <c r="G20" s="145">
        <v>0</v>
      </c>
      <c r="H20" s="144">
        <f t="shared" si="3"/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f t="shared" si="4"/>
        <v>0</v>
      </c>
      <c r="O20" s="145">
        <v>0</v>
      </c>
      <c r="P20" s="145">
        <v>0</v>
      </c>
      <c r="Q20" s="145">
        <v>0</v>
      </c>
      <c r="R20" s="145">
        <f t="shared" si="5"/>
        <v>0</v>
      </c>
      <c r="S20" s="145">
        <v>0</v>
      </c>
      <c r="T20" s="145">
        <v>0</v>
      </c>
      <c r="U20" s="145">
        <v>0</v>
      </c>
      <c r="V20" s="145">
        <f t="shared" si="6"/>
        <v>0</v>
      </c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144">
        <f t="shared" si="7"/>
        <v>0</v>
      </c>
      <c r="AC20" s="145">
        <v>0</v>
      </c>
      <c r="AD20" s="145">
        <v>0</v>
      </c>
      <c r="AE20" s="142">
        <v>0</v>
      </c>
      <c r="AF20" s="142">
        <v>0</v>
      </c>
      <c r="AG20" s="162">
        <v>0</v>
      </c>
      <c r="AH20" s="84" t="s">
        <v>19</v>
      </c>
      <c r="AI20" s="333"/>
      <c r="AJ20" s="17"/>
      <c r="AK20" s="17"/>
      <c r="AL20" s="17"/>
      <c r="AR20" s="14"/>
    </row>
    <row r="21" spans="1:44" ht="15.75" customHeight="1">
      <c r="A21" s="309"/>
      <c r="B21" s="42" t="s">
        <v>4</v>
      </c>
      <c r="C21" s="161">
        <v>0</v>
      </c>
      <c r="D21" s="144">
        <f t="shared" si="2"/>
        <v>0</v>
      </c>
      <c r="E21" s="145">
        <v>0</v>
      </c>
      <c r="F21" s="145">
        <v>0</v>
      </c>
      <c r="G21" s="145">
        <v>0</v>
      </c>
      <c r="H21" s="144">
        <f t="shared" si="3"/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f t="shared" si="4"/>
        <v>0</v>
      </c>
      <c r="O21" s="145">
        <v>0</v>
      </c>
      <c r="P21" s="145">
        <v>0</v>
      </c>
      <c r="Q21" s="145">
        <v>0</v>
      </c>
      <c r="R21" s="145">
        <f t="shared" si="5"/>
        <v>0</v>
      </c>
      <c r="S21" s="145">
        <v>0</v>
      </c>
      <c r="T21" s="145">
        <v>0</v>
      </c>
      <c r="U21" s="145">
        <v>0</v>
      </c>
      <c r="V21" s="145">
        <f t="shared" si="6"/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4">
        <f t="shared" si="7"/>
        <v>0</v>
      </c>
      <c r="AC21" s="145">
        <v>0</v>
      </c>
      <c r="AD21" s="145">
        <v>0</v>
      </c>
      <c r="AE21" s="142">
        <v>0</v>
      </c>
      <c r="AF21" s="142">
        <v>0</v>
      </c>
      <c r="AG21" s="162">
        <v>0</v>
      </c>
      <c r="AH21" s="147" t="s">
        <v>4</v>
      </c>
      <c r="AI21" s="334"/>
      <c r="AJ21" s="17"/>
      <c r="AK21" s="17"/>
      <c r="AL21" s="17"/>
      <c r="AR21" s="14"/>
    </row>
    <row r="22" spans="1:44" s="215" customFormat="1" ht="15.75" customHeight="1">
      <c r="A22" s="321" t="s">
        <v>102</v>
      </c>
      <c r="B22" s="239" t="s">
        <v>0</v>
      </c>
      <c r="C22" s="212">
        <f>SUM(C23:C25)</f>
        <v>2</v>
      </c>
      <c r="D22" s="218">
        <f t="shared" si="2"/>
        <v>4</v>
      </c>
      <c r="E22" s="218">
        <f aca="true" t="shared" si="8" ref="E22:AG22">SUM(E23:E25)</f>
        <v>0</v>
      </c>
      <c r="F22" s="218">
        <f t="shared" si="8"/>
        <v>4</v>
      </c>
      <c r="G22" s="218">
        <f t="shared" si="8"/>
        <v>0</v>
      </c>
      <c r="H22" s="218">
        <f t="shared" si="3"/>
        <v>103</v>
      </c>
      <c r="I22" s="218">
        <f t="shared" si="8"/>
        <v>81</v>
      </c>
      <c r="J22" s="218">
        <f t="shared" si="8"/>
        <v>22</v>
      </c>
      <c r="K22" s="218">
        <f t="shared" si="8"/>
        <v>0</v>
      </c>
      <c r="L22" s="218">
        <f t="shared" si="8"/>
        <v>103</v>
      </c>
      <c r="M22" s="218">
        <f t="shared" si="8"/>
        <v>0</v>
      </c>
      <c r="N22" s="218">
        <f t="shared" si="4"/>
        <v>55</v>
      </c>
      <c r="O22" s="218">
        <f t="shared" si="8"/>
        <v>0</v>
      </c>
      <c r="P22" s="218">
        <f t="shared" si="8"/>
        <v>55</v>
      </c>
      <c r="Q22" s="218">
        <f t="shared" si="8"/>
        <v>0</v>
      </c>
      <c r="R22" s="218">
        <f t="shared" si="5"/>
        <v>49</v>
      </c>
      <c r="S22" s="218">
        <f t="shared" si="8"/>
        <v>0</v>
      </c>
      <c r="T22" s="218">
        <f t="shared" si="8"/>
        <v>49</v>
      </c>
      <c r="U22" s="218">
        <f t="shared" si="8"/>
        <v>0</v>
      </c>
      <c r="V22" s="218">
        <f t="shared" si="6"/>
        <v>47</v>
      </c>
      <c r="W22" s="218">
        <f t="shared" si="8"/>
        <v>39</v>
      </c>
      <c r="X22" s="218">
        <f t="shared" si="8"/>
        <v>8</v>
      </c>
      <c r="Y22" s="218">
        <f t="shared" si="8"/>
        <v>0</v>
      </c>
      <c r="Z22" s="218">
        <f t="shared" si="8"/>
        <v>47</v>
      </c>
      <c r="AA22" s="218">
        <f t="shared" si="8"/>
        <v>0</v>
      </c>
      <c r="AB22" s="218">
        <f t="shared" si="7"/>
        <v>55</v>
      </c>
      <c r="AC22" s="218">
        <f t="shared" si="8"/>
        <v>34</v>
      </c>
      <c r="AD22" s="218">
        <f t="shared" si="8"/>
        <v>21</v>
      </c>
      <c r="AE22" s="218">
        <f t="shared" si="8"/>
        <v>0</v>
      </c>
      <c r="AF22" s="218">
        <f t="shared" si="8"/>
        <v>55</v>
      </c>
      <c r="AG22" s="218">
        <f t="shared" si="8"/>
        <v>0</v>
      </c>
      <c r="AH22" s="240" t="s">
        <v>0</v>
      </c>
      <c r="AI22" s="338" t="s">
        <v>102</v>
      </c>
      <c r="AJ22" s="214"/>
      <c r="AK22" s="214"/>
      <c r="AL22" s="214"/>
      <c r="AR22" s="219"/>
    </row>
    <row r="23" spans="1:44" ht="15.75" customHeight="1">
      <c r="A23" s="322"/>
      <c r="B23" s="23" t="s">
        <v>23</v>
      </c>
      <c r="C23" s="161">
        <v>1</v>
      </c>
      <c r="D23" s="144">
        <f t="shared" si="2"/>
        <v>3</v>
      </c>
      <c r="E23" s="145">
        <v>0</v>
      </c>
      <c r="F23" s="145">
        <v>3</v>
      </c>
      <c r="G23" s="145">
        <v>0</v>
      </c>
      <c r="H23" s="144">
        <f t="shared" si="3"/>
        <v>69</v>
      </c>
      <c r="I23" s="145">
        <v>57</v>
      </c>
      <c r="J23" s="145">
        <v>12</v>
      </c>
      <c r="K23" s="145">
        <v>0</v>
      </c>
      <c r="L23" s="145">
        <v>69</v>
      </c>
      <c r="M23" s="145">
        <v>0</v>
      </c>
      <c r="N23" s="145">
        <f t="shared" si="4"/>
        <v>40</v>
      </c>
      <c r="O23" s="145">
        <v>0</v>
      </c>
      <c r="P23" s="145">
        <v>40</v>
      </c>
      <c r="Q23" s="145">
        <v>0</v>
      </c>
      <c r="R23" s="145">
        <f t="shared" si="5"/>
        <v>35</v>
      </c>
      <c r="S23" s="145">
        <v>0</v>
      </c>
      <c r="T23" s="145">
        <v>35</v>
      </c>
      <c r="U23" s="145">
        <v>0</v>
      </c>
      <c r="V23" s="145">
        <f t="shared" si="6"/>
        <v>34</v>
      </c>
      <c r="W23" s="145">
        <v>28</v>
      </c>
      <c r="X23" s="145">
        <v>6</v>
      </c>
      <c r="Y23" s="145">
        <v>0</v>
      </c>
      <c r="Z23" s="145">
        <v>34</v>
      </c>
      <c r="AA23" s="145">
        <v>0</v>
      </c>
      <c r="AB23" s="144">
        <f t="shared" si="7"/>
        <v>38</v>
      </c>
      <c r="AC23" s="145">
        <v>24</v>
      </c>
      <c r="AD23" s="145">
        <v>14</v>
      </c>
      <c r="AE23" s="142">
        <v>0</v>
      </c>
      <c r="AF23" s="142">
        <v>38</v>
      </c>
      <c r="AG23" s="162">
        <v>0</v>
      </c>
      <c r="AH23" s="84" t="s">
        <v>23</v>
      </c>
      <c r="AI23" s="338"/>
      <c r="AJ23" s="17"/>
      <c r="AK23" s="17"/>
      <c r="AL23" s="17"/>
      <c r="AR23" s="14"/>
    </row>
    <row r="24" spans="1:44" ht="15.75" customHeight="1">
      <c r="A24" s="322"/>
      <c r="B24" s="23" t="s">
        <v>186</v>
      </c>
      <c r="C24" s="161">
        <v>1</v>
      </c>
      <c r="D24" s="144">
        <f t="shared" si="2"/>
        <v>1</v>
      </c>
      <c r="E24" s="145">
        <v>0</v>
      </c>
      <c r="F24" s="145">
        <v>1</v>
      </c>
      <c r="G24" s="145">
        <v>0</v>
      </c>
      <c r="H24" s="144">
        <f t="shared" si="3"/>
        <v>34</v>
      </c>
      <c r="I24" s="145">
        <v>24</v>
      </c>
      <c r="J24" s="145">
        <v>10</v>
      </c>
      <c r="K24" s="145">
        <v>0</v>
      </c>
      <c r="L24" s="145">
        <v>34</v>
      </c>
      <c r="M24" s="145">
        <v>0</v>
      </c>
      <c r="N24" s="145">
        <f t="shared" si="4"/>
        <v>15</v>
      </c>
      <c r="O24" s="145">
        <v>0</v>
      </c>
      <c r="P24" s="145">
        <v>15</v>
      </c>
      <c r="Q24" s="145">
        <v>0</v>
      </c>
      <c r="R24" s="145">
        <f t="shared" si="5"/>
        <v>14</v>
      </c>
      <c r="S24" s="145">
        <v>0</v>
      </c>
      <c r="T24" s="145">
        <v>14</v>
      </c>
      <c r="U24" s="145">
        <v>0</v>
      </c>
      <c r="V24" s="145">
        <f t="shared" si="6"/>
        <v>13</v>
      </c>
      <c r="W24" s="145">
        <v>11</v>
      </c>
      <c r="X24" s="145">
        <v>2</v>
      </c>
      <c r="Y24" s="145">
        <v>0</v>
      </c>
      <c r="Z24" s="145">
        <v>13</v>
      </c>
      <c r="AA24" s="145">
        <v>0</v>
      </c>
      <c r="AB24" s="144">
        <f t="shared" si="7"/>
        <v>17</v>
      </c>
      <c r="AC24" s="145">
        <v>10</v>
      </c>
      <c r="AD24" s="145">
        <v>7</v>
      </c>
      <c r="AE24" s="142">
        <v>0</v>
      </c>
      <c r="AF24" s="142">
        <v>17</v>
      </c>
      <c r="AG24" s="162">
        <v>0</v>
      </c>
      <c r="AH24" s="84" t="s">
        <v>116</v>
      </c>
      <c r="AI24" s="338"/>
      <c r="AJ24" s="17"/>
      <c r="AK24" s="17"/>
      <c r="AL24" s="17"/>
      <c r="AR24" s="14"/>
    </row>
    <row r="25" spans="1:44" ht="15.75" customHeight="1">
      <c r="A25" s="323"/>
      <c r="B25" s="23" t="s">
        <v>4</v>
      </c>
      <c r="C25" s="161">
        <v>0</v>
      </c>
      <c r="D25" s="144">
        <f t="shared" si="2"/>
        <v>0</v>
      </c>
      <c r="E25" s="145">
        <v>0</v>
      </c>
      <c r="F25" s="145">
        <v>0</v>
      </c>
      <c r="G25" s="145">
        <v>0</v>
      </c>
      <c r="H25" s="144">
        <f t="shared" si="3"/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f t="shared" si="4"/>
        <v>0</v>
      </c>
      <c r="O25" s="145">
        <v>0</v>
      </c>
      <c r="P25" s="145">
        <v>0</v>
      </c>
      <c r="Q25" s="145">
        <v>0</v>
      </c>
      <c r="R25" s="145">
        <f t="shared" si="5"/>
        <v>0</v>
      </c>
      <c r="S25" s="145">
        <v>0</v>
      </c>
      <c r="T25" s="145">
        <v>0</v>
      </c>
      <c r="U25" s="145">
        <v>0</v>
      </c>
      <c r="V25" s="145">
        <f t="shared" si="6"/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144">
        <f t="shared" si="7"/>
        <v>0</v>
      </c>
      <c r="AC25" s="145">
        <v>0</v>
      </c>
      <c r="AD25" s="145">
        <v>0</v>
      </c>
      <c r="AE25" s="142">
        <v>0</v>
      </c>
      <c r="AF25" s="142">
        <v>0</v>
      </c>
      <c r="AG25" s="162">
        <v>0</v>
      </c>
      <c r="AH25" s="84" t="s">
        <v>4</v>
      </c>
      <c r="AI25" s="338"/>
      <c r="AJ25" s="17"/>
      <c r="AK25" s="17"/>
      <c r="AL25" s="17"/>
      <c r="AR25" s="14"/>
    </row>
    <row r="26" spans="1:44" s="215" customFormat="1" ht="15.75" customHeight="1">
      <c r="A26" s="324" t="s">
        <v>103</v>
      </c>
      <c r="B26" s="237" t="s">
        <v>0</v>
      </c>
      <c r="C26" s="212">
        <f>SUM(C27:C36)</f>
        <v>2</v>
      </c>
      <c r="D26" s="218">
        <f t="shared" si="2"/>
        <v>2</v>
      </c>
      <c r="E26" s="218">
        <f aca="true" t="shared" si="9" ref="E26:AG26">SUM(E27:E36)</f>
        <v>0</v>
      </c>
      <c r="F26" s="218">
        <f t="shared" si="9"/>
        <v>2</v>
      </c>
      <c r="G26" s="218">
        <f t="shared" si="9"/>
        <v>0</v>
      </c>
      <c r="H26" s="218">
        <f t="shared" si="3"/>
        <v>187</v>
      </c>
      <c r="I26" s="218">
        <f t="shared" si="9"/>
        <v>21</v>
      </c>
      <c r="J26" s="218">
        <f t="shared" si="9"/>
        <v>166</v>
      </c>
      <c r="K26" s="218">
        <f t="shared" si="9"/>
        <v>0</v>
      </c>
      <c r="L26" s="218">
        <f t="shared" si="9"/>
        <v>187</v>
      </c>
      <c r="M26" s="218">
        <f t="shared" si="9"/>
        <v>0</v>
      </c>
      <c r="N26" s="218">
        <f t="shared" si="4"/>
        <v>76</v>
      </c>
      <c r="O26" s="218">
        <f t="shared" si="9"/>
        <v>0</v>
      </c>
      <c r="P26" s="218">
        <f t="shared" si="9"/>
        <v>76</v>
      </c>
      <c r="Q26" s="218">
        <f t="shared" si="9"/>
        <v>0</v>
      </c>
      <c r="R26" s="218">
        <f t="shared" si="5"/>
        <v>217</v>
      </c>
      <c r="S26" s="218">
        <f t="shared" si="9"/>
        <v>0</v>
      </c>
      <c r="T26" s="218">
        <f t="shared" si="9"/>
        <v>217</v>
      </c>
      <c r="U26" s="218">
        <f t="shared" si="9"/>
        <v>0</v>
      </c>
      <c r="V26" s="218">
        <f t="shared" si="6"/>
        <v>74</v>
      </c>
      <c r="W26" s="218">
        <f t="shared" si="9"/>
        <v>14</v>
      </c>
      <c r="X26" s="218">
        <f t="shared" si="9"/>
        <v>60</v>
      </c>
      <c r="Y26" s="218">
        <f t="shared" si="9"/>
        <v>0</v>
      </c>
      <c r="Z26" s="218">
        <f t="shared" si="9"/>
        <v>74</v>
      </c>
      <c r="AA26" s="218">
        <f t="shared" si="9"/>
        <v>0</v>
      </c>
      <c r="AB26" s="218">
        <f t="shared" si="7"/>
        <v>76</v>
      </c>
      <c r="AC26" s="218">
        <f t="shared" si="9"/>
        <v>5</v>
      </c>
      <c r="AD26" s="218">
        <f t="shared" si="9"/>
        <v>71</v>
      </c>
      <c r="AE26" s="218">
        <f t="shared" si="9"/>
        <v>0</v>
      </c>
      <c r="AF26" s="218">
        <f t="shared" si="9"/>
        <v>76</v>
      </c>
      <c r="AG26" s="218">
        <f t="shared" si="9"/>
        <v>0</v>
      </c>
      <c r="AH26" s="238" t="s">
        <v>0</v>
      </c>
      <c r="AI26" s="337" t="s">
        <v>103</v>
      </c>
      <c r="AJ26" s="214"/>
      <c r="AK26" s="214"/>
      <c r="AL26" s="214"/>
      <c r="AR26" s="219"/>
    </row>
    <row r="27" spans="1:44" ht="15.75" customHeight="1">
      <c r="A27" s="325"/>
      <c r="B27" s="23" t="s">
        <v>26</v>
      </c>
      <c r="C27" s="161">
        <v>2</v>
      </c>
      <c r="D27" s="144">
        <f t="shared" si="2"/>
        <v>2</v>
      </c>
      <c r="E27" s="145">
        <v>0</v>
      </c>
      <c r="F27" s="145">
        <v>2</v>
      </c>
      <c r="G27" s="145">
        <v>0</v>
      </c>
      <c r="H27" s="144">
        <f t="shared" si="3"/>
        <v>187</v>
      </c>
      <c r="I27" s="145">
        <v>21</v>
      </c>
      <c r="J27" s="145">
        <v>166</v>
      </c>
      <c r="K27" s="145">
        <v>0</v>
      </c>
      <c r="L27" s="145">
        <v>187</v>
      </c>
      <c r="M27" s="145">
        <v>0</v>
      </c>
      <c r="N27" s="145">
        <f t="shared" si="4"/>
        <v>76</v>
      </c>
      <c r="O27" s="145">
        <v>0</v>
      </c>
      <c r="P27" s="145">
        <v>76</v>
      </c>
      <c r="Q27" s="145">
        <v>0</v>
      </c>
      <c r="R27" s="145">
        <f t="shared" si="5"/>
        <v>217</v>
      </c>
      <c r="S27" s="145">
        <v>0</v>
      </c>
      <c r="T27" s="145">
        <v>217</v>
      </c>
      <c r="U27" s="145">
        <v>0</v>
      </c>
      <c r="V27" s="145">
        <f t="shared" si="6"/>
        <v>74</v>
      </c>
      <c r="W27" s="145">
        <v>14</v>
      </c>
      <c r="X27" s="145">
        <v>60</v>
      </c>
      <c r="Y27" s="145">
        <v>0</v>
      </c>
      <c r="Z27" s="145">
        <v>74</v>
      </c>
      <c r="AA27" s="145">
        <v>0</v>
      </c>
      <c r="AB27" s="144">
        <f t="shared" si="7"/>
        <v>76</v>
      </c>
      <c r="AC27" s="145">
        <v>5</v>
      </c>
      <c r="AD27" s="145">
        <v>71</v>
      </c>
      <c r="AE27" s="142">
        <v>0</v>
      </c>
      <c r="AF27" s="142">
        <v>76</v>
      </c>
      <c r="AG27" s="162">
        <v>0</v>
      </c>
      <c r="AH27" s="84" t="s">
        <v>26</v>
      </c>
      <c r="AI27" s="338"/>
      <c r="AJ27" s="17"/>
      <c r="AK27" s="17"/>
      <c r="AL27" s="17"/>
      <c r="AR27" s="14"/>
    </row>
    <row r="28" spans="1:44" ht="15.75" customHeight="1">
      <c r="A28" s="325"/>
      <c r="B28" s="23" t="s">
        <v>27</v>
      </c>
      <c r="C28" s="161">
        <v>0</v>
      </c>
      <c r="D28" s="144">
        <f t="shared" si="2"/>
        <v>0</v>
      </c>
      <c r="E28" s="145">
        <v>0</v>
      </c>
      <c r="F28" s="145">
        <v>0</v>
      </c>
      <c r="G28" s="145">
        <v>0</v>
      </c>
      <c r="H28" s="144">
        <f t="shared" si="3"/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f t="shared" si="4"/>
        <v>0</v>
      </c>
      <c r="O28" s="145">
        <v>0</v>
      </c>
      <c r="P28" s="145">
        <v>0</v>
      </c>
      <c r="Q28" s="145">
        <v>0</v>
      </c>
      <c r="R28" s="145">
        <f t="shared" si="5"/>
        <v>0</v>
      </c>
      <c r="S28" s="145">
        <v>0</v>
      </c>
      <c r="T28" s="145">
        <v>0</v>
      </c>
      <c r="U28" s="145">
        <v>0</v>
      </c>
      <c r="V28" s="145">
        <f t="shared" si="6"/>
        <v>0</v>
      </c>
      <c r="W28" s="145">
        <v>0</v>
      </c>
      <c r="X28" s="145">
        <v>0</v>
      </c>
      <c r="Y28" s="145">
        <v>0</v>
      </c>
      <c r="Z28" s="145">
        <v>0</v>
      </c>
      <c r="AA28" s="145">
        <v>0</v>
      </c>
      <c r="AB28" s="144">
        <f t="shared" si="7"/>
        <v>0</v>
      </c>
      <c r="AC28" s="145">
        <v>0</v>
      </c>
      <c r="AD28" s="145">
        <v>0</v>
      </c>
      <c r="AE28" s="142">
        <v>0</v>
      </c>
      <c r="AF28" s="142">
        <v>0</v>
      </c>
      <c r="AG28" s="162">
        <v>0</v>
      </c>
      <c r="AH28" s="84" t="s">
        <v>27</v>
      </c>
      <c r="AI28" s="338"/>
      <c r="AJ28" s="17"/>
      <c r="AK28" s="17"/>
      <c r="AL28" s="17"/>
      <c r="AR28" s="14"/>
    </row>
    <row r="29" spans="1:44" ht="15.75" customHeight="1">
      <c r="A29" s="325"/>
      <c r="B29" s="23" t="s">
        <v>29</v>
      </c>
      <c r="C29" s="161">
        <v>0</v>
      </c>
      <c r="D29" s="144">
        <f t="shared" si="2"/>
        <v>0</v>
      </c>
      <c r="E29" s="145">
        <v>0</v>
      </c>
      <c r="F29" s="145">
        <v>0</v>
      </c>
      <c r="G29" s="145">
        <v>0</v>
      </c>
      <c r="H29" s="144">
        <f t="shared" si="3"/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f t="shared" si="4"/>
        <v>0</v>
      </c>
      <c r="O29" s="145">
        <v>0</v>
      </c>
      <c r="P29" s="145">
        <v>0</v>
      </c>
      <c r="Q29" s="145">
        <v>0</v>
      </c>
      <c r="R29" s="145">
        <f t="shared" si="5"/>
        <v>0</v>
      </c>
      <c r="S29" s="145">
        <v>0</v>
      </c>
      <c r="T29" s="145">
        <v>0</v>
      </c>
      <c r="U29" s="145">
        <v>0</v>
      </c>
      <c r="V29" s="145">
        <f t="shared" si="6"/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0</v>
      </c>
      <c r="AB29" s="144">
        <f t="shared" si="7"/>
        <v>0</v>
      </c>
      <c r="AC29" s="145">
        <v>0</v>
      </c>
      <c r="AD29" s="145">
        <v>0</v>
      </c>
      <c r="AE29" s="142">
        <v>0</v>
      </c>
      <c r="AF29" s="142">
        <v>0</v>
      </c>
      <c r="AG29" s="162">
        <v>0</v>
      </c>
      <c r="AH29" s="84" t="s">
        <v>29</v>
      </c>
      <c r="AI29" s="338"/>
      <c r="AJ29" s="17"/>
      <c r="AK29" s="17"/>
      <c r="AL29" s="17"/>
      <c r="AR29" s="14"/>
    </row>
    <row r="30" spans="1:44" ht="15.75" customHeight="1">
      <c r="A30" s="325"/>
      <c r="B30" s="23" t="s">
        <v>31</v>
      </c>
      <c r="C30" s="161">
        <v>0</v>
      </c>
      <c r="D30" s="144">
        <f t="shared" si="2"/>
        <v>0</v>
      </c>
      <c r="E30" s="145">
        <v>0</v>
      </c>
      <c r="F30" s="145">
        <v>0</v>
      </c>
      <c r="G30" s="145">
        <v>0</v>
      </c>
      <c r="H30" s="144">
        <f t="shared" si="3"/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f t="shared" si="4"/>
        <v>0</v>
      </c>
      <c r="O30" s="145">
        <v>0</v>
      </c>
      <c r="P30" s="145">
        <v>0</v>
      </c>
      <c r="Q30" s="145">
        <v>0</v>
      </c>
      <c r="R30" s="145">
        <f t="shared" si="5"/>
        <v>0</v>
      </c>
      <c r="S30" s="145">
        <v>0</v>
      </c>
      <c r="T30" s="145">
        <v>0</v>
      </c>
      <c r="U30" s="145">
        <v>0</v>
      </c>
      <c r="V30" s="145">
        <f t="shared" si="6"/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144">
        <f t="shared" si="7"/>
        <v>0</v>
      </c>
      <c r="AC30" s="145">
        <v>0</v>
      </c>
      <c r="AD30" s="145">
        <v>0</v>
      </c>
      <c r="AE30" s="142">
        <v>0</v>
      </c>
      <c r="AF30" s="142">
        <v>0</v>
      </c>
      <c r="AG30" s="162">
        <v>0</v>
      </c>
      <c r="AH30" s="84" t="s">
        <v>31</v>
      </c>
      <c r="AI30" s="338"/>
      <c r="AJ30" s="17"/>
      <c r="AK30" s="17"/>
      <c r="AL30" s="17"/>
      <c r="AR30" s="14"/>
    </row>
    <row r="31" spans="1:44" ht="15.75" customHeight="1">
      <c r="A31" s="325"/>
      <c r="B31" s="23" t="s">
        <v>33</v>
      </c>
      <c r="C31" s="161">
        <v>0</v>
      </c>
      <c r="D31" s="144">
        <f t="shared" si="2"/>
        <v>0</v>
      </c>
      <c r="E31" s="145">
        <v>0</v>
      </c>
      <c r="F31" s="145">
        <v>0</v>
      </c>
      <c r="G31" s="145">
        <v>0</v>
      </c>
      <c r="H31" s="144">
        <f t="shared" si="3"/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f t="shared" si="4"/>
        <v>0</v>
      </c>
      <c r="O31" s="145">
        <v>0</v>
      </c>
      <c r="P31" s="145">
        <v>0</v>
      </c>
      <c r="Q31" s="145">
        <v>0</v>
      </c>
      <c r="R31" s="145">
        <f t="shared" si="5"/>
        <v>0</v>
      </c>
      <c r="S31" s="145">
        <v>0</v>
      </c>
      <c r="T31" s="145">
        <v>0</v>
      </c>
      <c r="U31" s="145">
        <v>0</v>
      </c>
      <c r="V31" s="145">
        <f t="shared" si="6"/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44">
        <f t="shared" si="7"/>
        <v>0</v>
      </c>
      <c r="AC31" s="145">
        <v>0</v>
      </c>
      <c r="AD31" s="145">
        <v>0</v>
      </c>
      <c r="AE31" s="142">
        <v>0</v>
      </c>
      <c r="AF31" s="142">
        <v>0</v>
      </c>
      <c r="AG31" s="162">
        <v>0</v>
      </c>
      <c r="AH31" s="84" t="s">
        <v>33</v>
      </c>
      <c r="AI31" s="338"/>
      <c r="AJ31" s="17"/>
      <c r="AK31" s="17"/>
      <c r="AL31" s="17"/>
      <c r="AR31" s="14"/>
    </row>
    <row r="32" spans="1:44" ht="15.75" customHeight="1">
      <c r="A32" s="325"/>
      <c r="B32" s="23" t="s">
        <v>35</v>
      </c>
      <c r="C32" s="161">
        <v>0</v>
      </c>
      <c r="D32" s="144">
        <f t="shared" si="2"/>
        <v>0</v>
      </c>
      <c r="E32" s="145">
        <v>0</v>
      </c>
      <c r="F32" s="145">
        <v>0</v>
      </c>
      <c r="G32" s="145">
        <v>0</v>
      </c>
      <c r="H32" s="144">
        <f t="shared" si="3"/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f t="shared" si="4"/>
        <v>0</v>
      </c>
      <c r="O32" s="145">
        <v>0</v>
      </c>
      <c r="P32" s="145">
        <v>0</v>
      </c>
      <c r="Q32" s="145">
        <v>0</v>
      </c>
      <c r="R32" s="145">
        <f t="shared" si="5"/>
        <v>0</v>
      </c>
      <c r="S32" s="145">
        <v>0</v>
      </c>
      <c r="T32" s="145">
        <v>0</v>
      </c>
      <c r="U32" s="145">
        <v>0</v>
      </c>
      <c r="V32" s="145">
        <f t="shared" si="6"/>
        <v>0</v>
      </c>
      <c r="W32" s="145">
        <v>0</v>
      </c>
      <c r="X32" s="145">
        <v>0</v>
      </c>
      <c r="Y32" s="145">
        <v>0</v>
      </c>
      <c r="Z32" s="145">
        <v>0</v>
      </c>
      <c r="AA32" s="145">
        <v>0</v>
      </c>
      <c r="AB32" s="144">
        <f t="shared" si="7"/>
        <v>0</v>
      </c>
      <c r="AC32" s="145">
        <v>0</v>
      </c>
      <c r="AD32" s="145">
        <v>0</v>
      </c>
      <c r="AE32" s="142">
        <v>0</v>
      </c>
      <c r="AF32" s="142">
        <v>0</v>
      </c>
      <c r="AG32" s="162">
        <v>0</v>
      </c>
      <c r="AH32" s="84" t="s">
        <v>35</v>
      </c>
      <c r="AI32" s="338"/>
      <c r="AJ32" s="17"/>
      <c r="AK32" s="17"/>
      <c r="AL32" s="17"/>
      <c r="AR32" s="14"/>
    </row>
    <row r="33" spans="1:44" ht="15.75" customHeight="1">
      <c r="A33" s="325"/>
      <c r="B33" s="45" t="s">
        <v>155</v>
      </c>
      <c r="C33" s="161">
        <v>0</v>
      </c>
      <c r="D33" s="144">
        <f t="shared" si="2"/>
        <v>0</v>
      </c>
      <c r="E33" s="142">
        <v>0</v>
      </c>
      <c r="F33" s="142">
        <v>0</v>
      </c>
      <c r="G33" s="145">
        <v>0</v>
      </c>
      <c r="H33" s="144">
        <f t="shared" si="3"/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f t="shared" si="4"/>
        <v>0</v>
      </c>
      <c r="O33" s="145">
        <v>0</v>
      </c>
      <c r="P33" s="145">
        <v>0</v>
      </c>
      <c r="Q33" s="145">
        <v>0</v>
      </c>
      <c r="R33" s="145">
        <f t="shared" si="5"/>
        <v>0</v>
      </c>
      <c r="S33" s="145">
        <v>0</v>
      </c>
      <c r="T33" s="145">
        <v>0</v>
      </c>
      <c r="U33" s="145">
        <v>0</v>
      </c>
      <c r="V33" s="145">
        <f t="shared" si="6"/>
        <v>0</v>
      </c>
      <c r="W33" s="145">
        <v>0</v>
      </c>
      <c r="X33" s="145">
        <v>0</v>
      </c>
      <c r="Y33" s="145">
        <v>0</v>
      </c>
      <c r="Z33" s="145">
        <v>0</v>
      </c>
      <c r="AA33" s="145">
        <v>0</v>
      </c>
      <c r="AB33" s="144">
        <f t="shared" si="7"/>
        <v>0</v>
      </c>
      <c r="AC33" s="145">
        <v>0</v>
      </c>
      <c r="AD33" s="145">
        <v>0</v>
      </c>
      <c r="AE33" s="142">
        <v>0</v>
      </c>
      <c r="AF33" s="142">
        <v>0</v>
      </c>
      <c r="AG33" s="162">
        <v>0</v>
      </c>
      <c r="AH33" s="150" t="s">
        <v>155</v>
      </c>
      <c r="AI33" s="338"/>
      <c r="AJ33" s="17"/>
      <c r="AK33" s="17"/>
      <c r="AL33" s="17"/>
      <c r="AR33" s="14"/>
    </row>
    <row r="34" spans="1:44" ht="15.75" customHeight="1">
      <c r="A34" s="325"/>
      <c r="B34" s="23" t="s">
        <v>38</v>
      </c>
      <c r="C34" s="161">
        <v>0</v>
      </c>
      <c r="D34" s="144">
        <f t="shared" si="2"/>
        <v>0</v>
      </c>
      <c r="E34" s="145">
        <v>0</v>
      </c>
      <c r="F34" s="145">
        <v>0</v>
      </c>
      <c r="G34" s="145">
        <v>0</v>
      </c>
      <c r="H34" s="144">
        <f t="shared" si="3"/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f t="shared" si="4"/>
        <v>0</v>
      </c>
      <c r="O34" s="145">
        <v>0</v>
      </c>
      <c r="P34" s="145">
        <v>0</v>
      </c>
      <c r="Q34" s="145">
        <v>0</v>
      </c>
      <c r="R34" s="145">
        <f t="shared" si="5"/>
        <v>0</v>
      </c>
      <c r="S34" s="145">
        <v>0</v>
      </c>
      <c r="T34" s="145">
        <v>0</v>
      </c>
      <c r="U34" s="145">
        <v>0</v>
      </c>
      <c r="V34" s="145">
        <f t="shared" si="6"/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4">
        <f t="shared" si="7"/>
        <v>0</v>
      </c>
      <c r="AC34" s="145">
        <v>0</v>
      </c>
      <c r="AD34" s="145">
        <v>0</v>
      </c>
      <c r="AE34" s="142">
        <v>0</v>
      </c>
      <c r="AF34" s="142">
        <v>0</v>
      </c>
      <c r="AG34" s="162">
        <v>0</v>
      </c>
      <c r="AH34" s="84" t="s">
        <v>38</v>
      </c>
      <c r="AI34" s="338"/>
      <c r="AJ34" s="17"/>
      <c r="AK34" s="17"/>
      <c r="AL34" s="17"/>
      <c r="AR34" s="14"/>
    </row>
    <row r="35" spans="1:44" ht="15.75" customHeight="1">
      <c r="A35" s="325"/>
      <c r="B35" s="23" t="s">
        <v>117</v>
      </c>
      <c r="C35" s="161">
        <v>0</v>
      </c>
      <c r="D35" s="144">
        <f t="shared" si="2"/>
        <v>0</v>
      </c>
      <c r="E35" s="145">
        <v>0</v>
      </c>
      <c r="F35" s="145">
        <v>0</v>
      </c>
      <c r="G35" s="145">
        <v>0</v>
      </c>
      <c r="H35" s="144">
        <f t="shared" si="3"/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f t="shared" si="4"/>
        <v>0</v>
      </c>
      <c r="O35" s="145">
        <v>0</v>
      </c>
      <c r="P35" s="145">
        <v>0</v>
      </c>
      <c r="Q35" s="145">
        <v>0</v>
      </c>
      <c r="R35" s="145">
        <f t="shared" si="5"/>
        <v>0</v>
      </c>
      <c r="S35" s="145">
        <v>0</v>
      </c>
      <c r="T35" s="145">
        <v>0</v>
      </c>
      <c r="U35" s="145">
        <v>0</v>
      </c>
      <c r="V35" s="145">
        <f t="shared" si="6"/>
        <v>0</v>
      </c>
      <c r="W35" s="145">
        <v>0</v>
      </c>
      <c r="X35" s="145">
        <v>0</v>
      </c>
      <c r="Y35" s="145">
        <v>0</v>
      </c>
      <c r="Z35" s="145">
        <v>0</v>
      </c>
      <c r="AA35" s="145">
        <v>0</v>
      </c>
      <c r="AB35" s="144">
        <f t="shared" si="7"/>
        <v>0</v>
      </c>
      <c r="AC35" s="145">
        <v>0</v>
      </c>
      <c r="AD35" s="145">
        <v>0</v>
      </c>
      <c r="AE35" s="142">
        <v>0</v>
      </c>
      <c r="AF35" s="142">
        <v>0</v>
      </c>
      <c r="AG35" s="162">
        <v>0</v>
      </c>
      <c r="AH35" s="84" t="s">
        <v>117</v>
      </c>
      <c r="AI35" s="338"/>
      <c r="AJ35" s="17"/>
      <c r="AK35" s="17"/>
      <c r="AL35" s="17"/>
      <c r="AR35" s="14"/>
    </row>
    <row r="36" spans="1:44" ht="15.75" customHeight="1">
      <c r="A36" s="326"/>
      <c r="B36" s="42" t="s">
        <v>4</v>
      </c>
      <c r="C36" s="161">
        <v>0</v>
      </c>
      <c r="D36" s="144">
        <f t="shared" si="2"/>
        <v>0</v>
      </c>
      <c r="E36" s="145">
        <v>0</v>
      </c>
      <c r="F36" s="145">
        <v>0</v>
      </c>
      <c r="G36" s="145">
        <v>0</v>
      </c>
      <c r="H36" s="144">
        <f t="shared" si="3"/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f t="shared" si="4"/>
        <v>0</v>
      </c>
      <c r="O36" s="145">
        <v>0</v>
      </c>
      <c r="P36" s="145">
        <v>0</v>
      </c>
      <c r="Q36" s="145">
        <v>0</v>
      </c>
      <c r="R36" s="145">
        <f t="shared" si="5"/>
        <v>0</v>
      </c>
      <c r="S36" s="145">
        <v>0</v>
      </c>
      <c r="T36" s="145">
        <v>0</v>
      </c>
      <c r="U36" s="145">
        <v>0</v>
      </c>
      <c r="V36" s="145">
        <f t="shared" si="6"/>
        <v>0</v>
      </c>
      <c r="W36" s="145">
        <v>0</v>
      </c>
      <c r="X36" s="145">
        <v>0</v>
      </c>
      <c r="Y36" s="145">
        <v>0</v>
      </c>
      <c r="Z36" s="145">
        <v>0</v>
      </c>
      <c r="AA36" s="145">
        <v>0</v>
      </c>
      <c r="AB36" s="144">
        <f t="shared" si="7"/>
        <v>0</v>
      </c>
      <c r="AC36" s="145">
        <v>0</v>
      </c>
      <c r="AD36" s="145">
        <v>0</v>
      </c>
      <c r="AE36" s="142">
        <v>0</v>
      </c>
      <c r="AF36" s="142">
        <v>0</v>
      </c>
      <c r="AG36" s="162">
        <v>0</v>
      </c>
      <c r="AH36" s="147" t="s">
        <v>4</v>
      </c>
      <c r="AI36" s="339"/>
      <c r="AJ36" s="17"/>
      <c r="AK36" s="17"/>
      <c r="AL36" s="17"/>
      <c r="AR36" s="14"/>
    </row>
    <row r="37" spans="1:44" s="215" customFormat="1" ht="15.75" customHeight="1">
      <c r="A37" s="308" t="s">
        <v>104</v>
      </c>
      <c r="B37" s="239" t="s">
        <v>0</v>
      </c>
      <c r="C37" s="212">
        <f>SUM(C38:C43)</f>
        <v>0</v>
      </c>
      <c r="D37" s="218">
        <f t="shared" si="2"/>
        <v>0</v>
      </c>
      <c r="E37" s="218">
        <f aca="true" t="shared" si="10" ref="E37:AG37">SUM(E38:E43)</f>
        <v>0</v>
      </c>
      <c r="F37" s="218">
        <f t="shared" si="10"/>
        <v>0</v>
      </c>
      <c r="G37" s="218">
        <f t="shared" si="10"/>
        <v>0</v>
      </c>
      <c r="H37" s="218">
        <f t="shared" si="3"/>
        <v>0</v>
      </c>
      <c r="I37" s="218">
        <f t="shared" si="10"/>
        <v>0</v>
      </c>
      <c r="J37" s="218">
        <f t="shared" si="10"/>
        <v>0</v>
      </c>
      <c r="K37" s="218">
        <f t="shared" si="10"/>
        <v>0</v>
      </c>
      <c r="L37" s="218">
        <f t="shared" si="10"/>
        <v>0</v>
      </c>
      <c r="M37" s="218">
        <f t="shared" si="10"/>
        <v>0</v>
      </c>
      <c r="N37" s="218">
        <f t="shared" si="4"/>
        <v>0</v>
      </c>
      <c r="O37" s="218">
        <f t="shared" si="10"/>
        <v>0</v>
      </c>
      <c r="P37" s="218">
        <f t="shared" si="10"/>
        <v>0</v>
      </c>
      <c r="Q37" s="218">
        <f t="shared" si="10"/>
        <v>0</v>
      </c>
      <c r="R37" s="218">
        <f t="shared" si="5"/>
        <v>0</v>
      </c>
      <c r="S37" s="218">
        <f t="shared" si="10"/>
        <v>0</v>
      </c>
      <c r="T37" s="218">
        <f t="shared" si="10"/>
        <v>0</v>
      </c>
      <c r="U37" s="218">
        <f t="shared" si="10"/>
        <v>0</v>
      </c>
      <c r="V37" s="218">
        <f t="shared" si="6"/>
        <v>0</v>
      </c>
      <c r="W37" s="218">
        <f t="shared" si="10"/>
        <v>0</v>
      </c>
      <c r="X37" s="218">
        <f t="shared" si="10"/>
        <v>0</v>
      </c>
      <c r="Y37" s="218">
        <f t="shared" si="10"/>
        <v>0</v>
      </c>
      <c r="Z37" s="218">
        <f t="shared" si="10"/>
        <v>0</v>
      </c>
      <c r="AA37" s="218">
        <f t="shared" si="10"/>
        <v>0</v>
      </c>
      <c r="AB37" s="218">
        <f t="shared" si="7"/>
        <v>0</v>
      </c>
      <c r="AC37" s="218">
        <f t="shared" si="10"/>
        <v>0</v>
      </c>
      <c r="AD37" s="218">
        <f t="shared" si="10"/>
        <v>0</v>
      </c>
      <c r="AE37" s="218">
        <f t="shared" si="10"/>
        <v>0</v>
      </c>
      <c r="AF37" s="218">
        <f t="shared" si="10"/>
        <v>0</v>
      </c>
      <c r="AG37" s="218">
        <f t="shared" si="10"/>
        <v>0</v>
      </c>
      <c r="AH37" s="240" t="s">
        <v>0</v>
      </c>
      <c r="AI37" s="333" t="s">
        <v>104</v>
      </c>
      <c r="AJ37" s="214"/>
      <c r="AK37" s="214"/>
      <c r="AL37" s="214"/>
      <c r="AR37" s="219"/>
    </row>
    <row r="38" spans="1:44" ht="15.75" customHeight="1">
      <c r="A38" s="308"/>
      <c r="B38" s="23" t="s">
        <v>39</v>
      </c>
      <c r="C38" s="161">
        <v>0</v>
      </c>
      <c r="D38" s="144">
        <f t="shared" si="2"/>
        <v>0</v>
      </c>
      <c r="E38" s="145">
        <v>0</v>
      </c>
      <c r="F38" s="145">
        <v>0</v>
      </c>
      <c r="G38" s="145">
        <v>0</v>
      </c>
      <c r="H38" s="144">
        <f t="shared" si="3"/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f t="shared" si="4"/>
        <v>0</v>
      </c>
      <c r="O38" s="145">
        <v>0</v>
      </c>
      <c r="P38" s="145">
        <v>0</v>
      </c>
      <c r="Q38" s="145">
        <v>0</v>
      </c>
      <c r="R38" s="145">
        <f t="shared" si="5"/>
        <v>0</v>
      </c>
      <c r="S38" s="145">
        <v>0</v>
      </c>
      <c r="T38" s="145">
        <v>0</v>
      </c>
      <c r="U38" s="145">
        <v>0</v>
      </c>
      <c r="V38" s="145">
        <f t="shared" si="6"/>
        <v>0</v>
      </c>
      <c r="W38" s="145">
        <v>0</v>
      </c>
      <c r="X38" s="145">
        <v>0</v>
      </c>
      <c r="Y38" s="145">
        <v>0</v>
      </c>
      <c r="Z38" s="145">
        <v>0</v>
      </c>
      <c r="AA38" s="145">
        <v>0</v>
      </c>
      <c r="AB38" s="144">
        <f t="shared" si="7"/>
        <v>0</v>
      </c>
      <c r="AC38" s="145">
        <v>0</v>
      </c>
      <c r="AD38" s="145">
        <v>0</v>
      </c>
      <c r="AE38" s="142">
        <v>0</v>
      </c>
      <c r="AF38" s="163">
        <v>0</v>
      </c>
      <c r="AG38" s="164">
        <v>0</v>
      </c>
      <c r="AH38" s="84" t="s">
        <v>39</v>
      </c>
      <c r="AI38" s="333"/>
      <c r="AJ38" s="17"/>
      <c r="AK38" s="17"/>
      <c r="AL38" s="17"/>
      <c r="AM38" s="83"/>
      <c r="AN38" s="83"/>
      <c r="AO38" s="39"/>
      <c r="AP38" s="83" t="s">
        <v>156</v>
      </c>
      <c r="AQ38" s="83"/>
      <c r="AR38" s="14"/>
    </row>
    <row r="39" spans="1:44" ht="15.75" customHeight="1">
      <c r="A39" s="308"/>
      <c r="B39" s="23" t="s">
        <v>40</v>
      </c>
      <c r="C39" s="161">
        <v>0</v>
      </c>
      <c r="D39" s="144">
        <f t="shared" si="2"/>
        <v>0</v>
      </c>
      <c r="E39" s="145">
        <v>0</v>
      </c>
      <c r="F39" s="145">
        <v>0</v>
      </c>
      <c r="G39" s="145">
        <v>0</v>
      </c>
      <c r="H39" s="144">
        <f t="shared" si="3"/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f t="shared" si="4"/>
        <v>0</v>
      </c>
      <c r="O39" s="145">
        <v>0</v>
      </c>
      <c r="P39" s="145">
        <v>0</v>
      </c>
      <c r="Q39" s="145">
        <v>0</v>
      </c>
      <c r="R39" s="145">
        <f t="shared" si="5"/>
        <v>0</v>
      </c>
      <c r="S39" s="145">
        <v>0</v>
      </c>
      <c r="T39" s="145">
        <v>0</v>
      </c>
      <c r="U39" s="145">
        <v>0</v>
      </c>
      <c r="V39" s="145">
        <f t="shared" si="6"/>
        <v>0</v>
      </c>
      <c r="W39" s="145">
        <v>0</v>
      </c>
      <c r="X39" s="145">
        <v>0</v>
      </c>
      <c r="Y39" s="145">
        <v>0</v>
      </c>
      <c r="Z39" s="145">
        <v>0</v>
      </c>
      <c r="AA39" s="145">
        <v>0</v>
      </c>
      <c r="AB39" s="144">
        <f t="shared" si="7"/>
        <v>0</v>
      </c>
      <c r="AC39" s="145">
        <v>0</v>
      </c>
      <c r="AD39" s="145">
        <v>0</v>
      </c>
      <c r="AE39" s="142">
        <v>0</v>
      </c>
      <c r="AF39" s="163">
        <v>0</v>
      </c>
      <c r="AG39" s="164">
        <v>0</v>
      </c>
      <c r="AH39" s="84" t="s">
        <v>40</v>
      </c>
      <c r="AI39" s="333"/>
      <c r="AJ39" s="17"/>
      <c r="AK39" s="17"/>
      <c r="AL39" s="17"/>
      <c r="AM39" s="83"/>
      <c r="AN39" s="83"/>
      <c r="AO39" s="39"/>
      <c r="AP39" s="83"/>
      <c r="AQ39" s="83"/>
      <c r="AR39" s="14"/>
    </row>
    <row r="40" spans="1:44" ht="15.75" customHeight="1">
      <c r="A40" s="308"/>
      <c r="B40" s="23" t="s">
        <v>41</v>
      </c>
      <c r="C40" s="161">
        <v>0</v>
      </c>
      <c r="D40" s="144">
        <f t="shared" si="2"/>
        <v>0</v>
      </c>
      <c r="E40" s="145">
        <v>0</v>
      </c>
      <c r="F40" s="145">
        <v>0</v>
      </c>
      <c r="G40" s="145">
        <v>0</v>
      </c>
      <c r="H40" s="144">
        <f t="shared" si="3"/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f t="shared" si="4"/>
        <v>0</v>
      </c>
      <c r="O40" s="145">
        <v>0</v>
      </c>
      <c r="P40" s="145">
        <v>0</v>
      </c>
      <c r="Q40" s="145">
        <v>0</v>
      </c>
      <c r="R40" s="145">
        <f t="shared" si="5"/>
        <v>0</v>
      </c>
      <c r="S40" s="145">
        <v>0</v>
      </c>
      <c r="T40" s="145">
        <v>0</v>
      </c>
      <c r="U40" s="145">
        <v>0</v>
      </c>
      <c r="V40" s="145">
        <f t="shared" si="6"/>
        <v>0</v>
      </c>
      <c r="W40" s="145">
        <v>0</v>
      </c>
      <c r="X40" s="145">
        <v>0</v>
      </c>
      <c r="Y40" s="145">
        <v>0</v>
      </c>
      <c r="Z40" s="145">
        <v>0</v>
      </c>
      <c r="AA40" s="145">
        <v>0</v>
      </c>
      <c r="AB40" s="144">
        <f t="shared" si="7"/>
        <v>0</v>
      </c>
      <c r="AC40" s="145">
        <v>0</v>
      </c>
      <c r="AD40" s="145">
        <v>0</v>
      </c>
      <c r="AE40" s="142">
        <v>0</v>
      </c>
      <c r="AF40" s="163">
        <v>0</v>
      </c>
      <c r="AG40" s="164">
        <v>0</v>
      </c>
      <c r="AH40" s="84" t="s">
        <v>41</v>
      </c>
      <c r="AI40" s="333"/>
      <c r="AJ40" s="17"/>
      <c r="AK40" s="17"/>
      <c r="AL40" s="17"/>
      <c r="AM40" s="83"/>
      <c r="AN40" s="83"/>
      <c r="AO40" s="39"/>
      <c r="AP40" s="83"/>
      <c r="AQ40" s="83"/>
      <c r="AR40" s="14"/>
    </row>
    <row r="41" spans="1:44" ht="15.75" customHeight="1">
      <c r="A41" s="308"/>
      <c r="B41" s="23" t="s">
        <v>42</v>
      </c>
      <c r="C41" s="161">
        <v>0</v>
      </c>
      <c r="D41" s="144">
        <f t="shared" si="2"/>
        <v>0</v>
      </c>
      <c r="E41" s="145">
        <v>0</v>
      </c>
      <c r="F41" s="145">
        <v>0</v>
      </c>
      <c r="G41" s="145">
        <v>0</v>
      </c>
      <c r="H41" s="144">
        <f t="shared" si="3"/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f t="shared" si="4"/>
        <v>0</v>
      </c>
      <c r="O41" s="145">
        <v>0</v>
      </c>
      <c r="P41" s="145">
        <v>0</v>
      </c>
      <c r="Q41" s="145">
        <v>0</v>
      </c>
      <c r="R41" s="145">
        <f t="shared" si="5"/>
        <v>0</v>
      </c>
      <c r="S41" s="145">
        <v>0</v>
      </c>
      <c r="T41" s="145">
        <v>0</v>
      </c>
      <c r="U41" s="145">
        <v>0</v>
      </c>
      <c r="V41" s="145">
        <f t="shared" si="6"/>
        <v>0</v>
      </c>
      <c r="W41" s="145">
        <v>0</v>
      </c>
      <c r="X41" s="145">
        <v>0</v>
      </c>
      <c r="Y41" s="145">
        <v>0</v>
      </c>
      <c r="Z41" s="145">
        <v>0</v>
      </c>
      <c r="AA41" s="145">
        <v>0</v>
      </c>
      <c r="AB41" s="144">
        <f t="shared" si="7"/>
        <v>0</v>
      </c>
      <c r="AC41" s="145">
        <v>0</v>
      </c>
      <c r="AD41" s="145">
        <v>0</v>
      </c>
      <c r="AE41" s="142">
        <v>0</v>
      </c>
      <c r="AF41" s="163">
        <v>0</v>
      </c>
      <c r="AG41" s="164">
        <v>0</v>
      </c>
      <c r="AH41" s="84" t="s">
        <v>42</v>
      </c>
      <c r="AI41" s="333"/>
      <c r="AJ41" s="17"/>
      <c r="AK41" s="17"/>
      <c r="AL41" s="17"/>
      <c r="AM41" s="83"/>
      <c r="AN41" s="83"/>
      <c r="AO41" s="39"/>
      <c r="AP41" s="83"/>
      <c r="AQ41" s="83"/>
      <c r="AR41" s="14"/>
    </row>
    <row r="42" spans="1:44" ht="15.75" customHeight="1">
      <c r="A42" s="308"/>
      <c r="B42" s="23" t="s">
        <v>118</v>
      </c>
      <c r="C42" s="161">
        <v>0</v>
      </c>
      <c r="D42" s="144">
        <f t="shared" si="2"/>
        <v>0</v>
      </c>
      <c r="E42" s="145">
        <v>0</v>
      </c>
      <c r="F42" s="145">
        <v>0</v>
      </c>
      <c r="G42" s="145">
        <v>0</v>
      </c>
      <c r="H42" s="144">
        <f t="shared" si="3"/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f t="shared" si="4"/>
        <v>0</v>
      </c>
      <c r="O42" s="145">
        <v>0</v>
      </c>
      <c r="P42" s="145">
        <v>0</v>
      </c>
      <c r="Q42" s="145">
        <v>0</v>
      </c>
      <c r="R42" s="145">
        <f t="shared" si="5"/>
        <v>0</v>
      </c>
      <c r="S42" s="145">
        <v>0</v>
      </c>
      <c r="T42" s="145">
        <v>0</v>
      </c>
      <c r="U42" s="145">
        <v>0</v>
      </c>
      <c r="V42" s="145">
        <f t="shared" si="6"/>
        <v>0</v>
      </c>
      <c r="W42" s="145">
        <v>0</v>
      </c>
      <c r="X42" s="145">
        <v>0</v>
      </c>
      <c r="Y42" s="145">
        <v>0</v>
      </c>
      <c r="Z42" s="145">
        <v>0</v>
      </c>
      <c r="AA42" s="145">
        <v>0</v>
      </c>
      <c r="AB42" s="144">
        <f t="shared" si="7"/>
        <v>0</v>
      </c>
      <c r="AC42" s="145">
        <v>0</v>
      </c>
      <c r="AD42" s="145">
        <v>0</v>
      </c>
      <c r="AE42" s="142">
        <v>0</v>
      </c>
      <c r="AF42" s="163">
        <v>0</v>
      </c>
      <c r="AG42" s="164">
        <v>0</v>
      </c>
      <c r="AH42" s="84" t="s">
        <v>118</v>
      </c>
      <c r="AI42" s="333"/>
      <c r="AJ42" s="17"/>
      <c r="AK42" s="17"/>
      <c r="AL42" s="17"/>
      <c r="AM42" s="83"/>
      <c r="AN42" s="83"/>
      <c r="AO42" s="39"/>
      <c r="AP42" s="83"/>
      <c r="AQ42" s="83"/>
      <c r="AR42" s="14"/>
    </row>
    <row r="43" spans="1:44" ht="15.75" customHeight="1">
      <c r="A43" s="308"/>
      <c r="B43" s="23" t="s">
        <v>4</v>
      </c>
      <c r="C43" s="161">
        <v>0</v>
      </c>
      <c r="D43" s="144">
        <f t="shared" si="2"/>
        <v>0</v>
      </c>
      <c r="E43" s="145">
        <v>0</v>
      </c>
      <c r="F43" s="145">
        <v>0</v>
      </c>
      <c r="G43" s="145">
        <v>0</v>
      </c>
      <c r="H43" s="144">
        <f t="shared" si="3"/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f t="shared" si="4"/>
        <v>0</v>
      </c>
      <c r="O43" s="145">
        <v>0</v>
      </c>
      <c r="P43" s="145">
        <v>0</v>
      </c>
      <c r="Q43" s="145">
        <v>0</v>
      </c>
      <c r="R43" s="145">
        <f t="shared" si="5"/>
        <v>0</v>
      </c>
      <c r="S43" s="145">
        <v>0</v>
      </c>
      <c r="T43" s="145">
        <v>0</v>
      </c>
      <c r="U43" s="145">
        <v>0</v>
      </c>
      <c r="V43" s="145">
        <f t="shared" si="6"/>
        <v>0</v>
      </c>
      <c r="W43" s="145">
        <v>0</v>
      </c>
      <c r="X43" s="145">
        <v>0</v>
      </c>
      <c r="Y43" s="145">
        <v>0</v>
      </c>
      <c r="Z43" s="145">
        <v>0</v>
      </c>
      <c r="AA43" s="145">
        <v>0</v>
      </c>
      <c r="AB43" s="144">
        <f t="shared" si="7"/>
        <v>0</v>
      </c>
      <c r="AC43" s="145">
        <v>0</v>
      </c>
      <c r="AD43" s="145">
        <v>0</v>
      </c>
      <c r="AE43" s="142">
        <v>0</v>
      </c>
      <c r="AF43" s="163">
        <v>0</v>
      </c>
      <c r="AG43" s="164">
        <v>0</v>
      </c>
      <c r="AH43" s="84" t="s">
        <v>4</v>
      </c>
      <c r="AI43" s="333"/>
      <c r="AJ43" s="17"/>
      <c r="AK43" s="17"/>
      <c r="AL43" s="17"/>
      <c r="AM43" s="83"/>
      <c r="AN43" s="83"/>
      <c r="AO43" s="39"/>
      <c r="AP43" s="83"/>
      <c r="AQ43" s="83"/>
      <c r="AR43" s="14"/>
    </row>
    <row r="44" spans="1:38" s="215" customFormat="1" ht="15.75" customHeight="1">
      <c r="A44" s="312" t="s">
        <v>187</v>
      </c>
      <c r="B44" s="241" t="s">
        <v>0</v>
      </c>
      <c r="C44" s="224">
        <f>SUM(C45:C49)</f>
        <v>0</v>
      </c>
      <c r="D44" s="225">
        <f t="shared" si="2"/>
        <v>0</v>
      </c>
      <c r="E44" s="225">
        <f aca="true" t="shared" si="11" ref="E44:AG44">SUM(E45:E49)</f>
        <v>0</v>
      </c>
      <c r="F44" s="225">
        <f t="shared" si="11"/>
        <v>0</v>
      </c>
      <c r="G44" s="225">
        <f t="shared" si="11"/>
        <v>0</v>
      </c>
      <c r="H44" s="225">
        <f t="shared" si="3"/>
        <v>0</v>
      </c>
      <c r="I44" s="225">
        <f t="shared" si="11"/>
        <v>0</v>
      </c>
      <c r="J44" s="225">
        <f t="shared" si="11"/>
        <v>0</v>
      </c>
      <c r="K44" s="225">
        <f t="shared" si="11"/>
        <v>0</v>
      </c>
      <c r="L44" s="225">
        <f t="shared" si="11"/>
        <v>0</v>
      </c>
      <c r="M44" s="225">
        <f t="shared" si="11"/>
        <v>0</v>
      </c>
      <c r="N44" s="225">
        <f t="shared" si="4"/>
        <v>0</v>
      </c>
      <c r="O44" s="225">
        <f t="shared" si="11"/>
        <v>0</v>
      </c>
      <c r="P44" s="225">
        <f t="shared" si="11"/>
        <v>0</v>
      </c>
      <c r="Q44" s="225">
        <f t="shared" si="11"/>
        <v>0</v>
      </c>
      <c r="R44" s="225">
        <f t="shared" si="5"/>
        <v>0</v>
      </c>
      <c r="S44" s="225">
        <f t="shared" si="11"/>
        <v>0</v>
      </c>
      <c r="T44" s="225">
        <f t="shared" si="11"/>
        <v>0</v>
      </c>
      <c r="U44" s="225">
        <f t="shared" si="11"/>
        <v>0</v>
      </c>
      <c r="V44" s="225">
        <f t="shared" si="6"/>
        <v>0</v>
      </c>
      <c r="W44" s="225">
        <f t="shared" si="11"/>
        <v>0</v>
      </c>
      <c r="X44" s="225">
        <f t="shared" si="11"/>
        <v>0</v>
      </c>
      <c r="Y44" s="225">
        <f t="shared" si="11"/>
        <v>0</v>
      </c>
      <c r="Z44" s="225">
        <f t="shared" si="11"/>
        <v>0</v>
      </c>
      <c r="AA44" s="225">
        <f t="shared" si="11"/>
        <v>0</v>
      </c>
      <c r="AB44" s="225">
        <f t="shared" si="7"/>
        <v>0</v>
      </c>
      <c r="AC44" s="225">
        <f t="shared" si="11"/>
        <v>0</v>
      </c>
      <c r="AD44" s="225">
        <f t="shared" si="11"/>
        <v>0</v>
      </c>
      <c r="AE44" s="225">
        <f t="shared" si="11"/>
        <v>0</v>
      </c>
      <c r="AF44" s="225">
        <f t="shared" si="11"/>
        <v>0</v>
      </c>
      <c r="AG44" s="225">
        <f t="shared" si="11"/>
        <v>0</v>
      </c>
      <c r="AH44" s="242" t="s">
        <v>0</v>
      </c>
      <c r="AI44" s="332" t="s">
        <v>105</v>
      </c>
      <c r="AJ44" s="214"/>
      <c r="AK44" s="214"/>
      <c r="AL44" s="214"/>
    </row>
    <row r="45" spans="1:38" ht="15.75" customHeight="1">
      <c r="A45" s="313"/>
      <c r="B45" s="47" t="s">
        <v>48</v>
      </c>
      <c r="C45" s="161">
        <v>0</v>
      </c>
      <c r="D45" s="144">
        <f t="shared" si="2"/>
        <v>0</v>
      </c>
      <c r="E45" s="144">
        <v>0</v>
      </c>
      <c r="F45" s="144">
        <v>0</v>
      </c>
      <c r="G45" s="145">
        <v>0</v>
      </c>
      <c r="H45" s="144">
        <f t="shared" si="3"/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5">
        <f t="shared" si="4"/>
        <v>0</v>
      </c>
      <c r="O45" s="144">
        <v>0</v>
      </c>
      <c r="P45" s="144">
        <v>0</v>
      </c>
      <c r="Q45" s="144">
        <v>0</v>
      </c>
      <c r="R45" s="145">
        <f t="shared" si="5"/>
        <v>0</v>
      </c>
      <c r="S45" s="144">
        <v>0</v>
      </c>
      <c r="T45" s="144">
        <v>0</v>
      </c>
      <c r="U45" s="144">
        <v>0</v>
      </c>
      <c r="V45" s="145">
        <f t="shared" si="6"/>
        <v>0</v>
      </c>
      <c r="W45" s="144">
        <v>0</v>
      </c>
      <c r="X45" s="144">
        <v>0</v>
      </c>
      <c r="Y45" s="144">
        <v>0</v>
      </c>
      <c r="Z45" s="144">
        <v>0</v>
      </c>
      <c r="AA45" s="144">
        <v>0</v>
      </c>
      <c r="AB45" s="144">
        <f t="shared" si="7"/>
        <v>0</v>
      </c>
      <c r="AC45" s="144">
        <v>0</v>
      </c>
      <c r="AD45" s="144">
        <v>0</v>
      </c>
      <c r="AE45" s="142">
        <v>0</v>
      </c>
      <c r="AF45" s="142">
        <v>0</v>
      </c>
      <c r="AG45" s="162">
        <v>0</v>
      </c>
      <c r="AH45" s="152" t="s">
        <v>48</v>
      </c>
      <c r="AI45" s="333"/>
      <c r="AJ45" s="17"/>
      <c r="AK45" s="17"/>
      <c r="AL45" s="17"/>
    </row>
    <row r="46" spans="1:38" ht="15.75" customHeight="1">
      <c r="A46" s="313"/>
      <c r="B46" s="24" t="s">
        <v>3</v>
      </c>
      <c r="C46" s="161">
        <v>0</v>
      </c>
      <c r="D46" s="144">
        <f t="shared" si="2"/>
        <v>0</v>
      </c>
      <c r="E46" s="144">
        <v>0</v>
      </c>
      <c r="F46" s="144">
        <v>0</v>
      </c>
      <c r="G46" s="145">
        <v>0</v>
      </c>
      <c r="H46" s="144">
        <f t="shared" si="3"/>
        <v>0</v>
      </c>
      <c r="I46" s="144">
        <v>0</v>
      </c>
      <c r="J46" s="144">
        <v>0</v>
      </c>
      <c r="K46" s="144">
        <v>0</v>
      </c>
      <c r="L46" s="144">
        <v>0</v>
      </c>
      <c r="M46" s="144">
        <v>0</v>
      </c>
      <c r="N46" s="145">
        <f t="shared" si="4"/>
        <v>0</v>
      </c>
      <c r="O46" s="144">
        <v>0</v>
      </c>
      <c r="P46" s="144">
        <v>0</v>
      </c>
      <c r="Q46" s="144">
        <v>0</v>
      </c>
      <c r="R46" s="145">
        <f t="shared" si="5"/>
        <v>0</v>
      </c>
      <c r="S46" s="144">
        <v>0</v>
      </c>
      <c r="T46" s="144">
        <v>0</v>
      </c>
      <c r="U46" s="144">
        <v>0</v>
      </c>
      <c r="V46" s="145">
        <f t="shared" si="6"/>
        <v>0</v>
      </c>
      <c r="W46" s="144">
        <v>0</v>
      </c>
      <c r="X46" s="144">
        <v>0</v>
      </c>
      <c r="Y46" s="144">
        <v>0</v>
      </c>
      <c r="Z46" s="144">
        <v>0</v>
      </c>
      <c r="AA46" s="144">
        <v>0</v>
      </c>
      <c r="AB46" s="144">
        <f t="shared" si="7"/>
        <v>0</v>
      </c>
      <c r="AC46" s="144">
        <v>0</v>
      </c>
      <c r="AD46" s="144">
        <v>0</v>
      </c>
      <c r="AE46" s="142">
        <v>0</v>
      </c>
      <c r="AF46" s="142">
        <v>0</v>
      </c>
      <c r="AG46" s="162">
        <v>0</v>
      </c>
      <c r="AH46" s="153" t="s">
        <v>3</v>
      </c>
      <c r="AI46" s="333"/>
      <c r="AJ46" s="17"/>
      <c r="AK46" s="17"/>
      <c r="AL46" s="17"/>
    </row>
    <row r="47" spans="1:38" ht="15.75" customHeight="1">
      <c r="A47" s="313"/>
      <c r="B47" s="24" t="s">
        <v>119</v>
      </c>
      <c r="C47" s="161">
        <v>0</v>
      </c>
      <c r="D47" s="144">
        <f t="shared" si="2"/>
        <v>0</v>
      </c>
      <c r="E47" s="144">
        <v>0</v>
      </c>
      <c r="F47" s="144">
        <v>0</v>
      </c>
      <c r="G47" s="145">
        <v>0</v>
      </c>
      <c r="H47" s="144">
        <f t="shared" si="3"/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5">
        <f t="shared" si="4"/>
        <v>0</v>
      </c>
      <c r="O47" s="144">
        <v>0</v>
      </c>
      <c r="P47" s="144">
        <v>0</v>
      </c>
      <c r="Q47" s="144">
        <v>0</v>
      </c>
      <c r="R47" s="145">
        <f t="shared" si="5"/>
        <v>0</v>
      </c>
      <c r="S47" s="144">
        <v>0</v>
      </c>
      <c r="T47" s="144">
        <v>0</v>
      </c>
      <c r="U47" s="144">
        <v>0</v>
      </c>
      <c r="V47" s="145">
        <f t="shared" si="6"/>
        <v>0</v>
      </c>
      <c r="W47" s="144">
        <v>0</v>
      </c>
      <c r="X47" s="144">
        <v>0</v>
      </c>
      <c r="Y47" s="144">
        <v>0</v>
      </c>
      <c r="Z47" s="144">
        <v>0</v>
      </c>
      <c r="AA47" s="144">
        <v>0</v>
      </c>
      <c r="AB47" s="144">
        <f t="shared" si="7"/>
        <v>0</v>
      </c>
      <c r="AC47" s="144">
        <v>0</v>
      </c>
      <c r="AD47" s="144">
        <v>0</v>
      </c>
      <c r="AE47" s="142">
        <v>0</v>
      </c>
      <c r="AF47" s="142">
        <v>0</v>
      </c>
      <c r="AG47" s="162">
        <v>0</v>
      </c>
      <c r="AH47" s="153" t="s">
        <v>119</v>
      </c>
      <c r="AI47" s="333"/>
      <c r="AJ47" s="17"/>
      <c r="AK47" s="17"/>
      <c r="AL47" s="17"/>
    </row>
    <row r="48" spans="1:38" ht="15.75" customHeight="1">
      <c r="A48" s="313"/>
      <c r="B48" s="24" t="s">
        <v>120</v>
      </c>
      <c r="C48" s="161">
        <v>0</v>
      </c>
      <c r="D48" s="144">
        <f t="shared" si="2"/>
        <v>0</v>
      </c>
      <c r="E48" s="144">
        <v>0</v>
      </c>
      <c r="F48" s="144">
        <v>0</v>
      </c>
      <c r="G48" s="145">
        <v>0</v>
      </c>
      <c r="H48" s="144">
        <f t="shared" si="3"/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5">
        <f t="shared" si="4"/>
        <v>0</v>
      </c>
      <c r="O48" s="144">
        <v>0</v>
      </c>
      <c r="P48" s="144">
        <v>0</v>
      </c>
      <c r="Q48" s="144">
        <v>0</v>
      </c>
      <c r="R48" s="145">
        <f t="shared" si="5"/>
        <v>0</v>
      </c>
      <c r="S48" s="144">
        <v>0</v>
      </c>
      <c r="T48" s="144">
        <v>0</v>
      </c>
      <c r="U48" s="144">
        <v>0</v>
      </c>
      <c r="V48" s="145">
        <f t="shared" si="6"/>
        <v>0</v>
      </c>
      <c r="W48" s="144">
        <v>0</v>
      </c>
      <c r="X48" s="144">
        <v>0</v>
      </c>
      <c r="Y48" s="144">
        <v>0</v>
      </c>
      <c r="Z48" s="144">
        <v>0</v>
      </c>
      <c r="AA48" s="144">
        <v>0</v>
      </c>
      <c r="AB48" s="144">
        <f t="shared" si="7"/>
        <v>0</v>
      </c>
      <c r="AC48" s="144">
        <v>0</v>
      </c>
      <c r="AD48" s="144">
        <v>0</v>
      </c>
      <c r="AE48" s="142">
        <v>0</v>
      </c>
      <c r="AF48" s="142">
        <v>0</v>
      </c>
      <c r="AG48" s="162">
        <v>0</v>
      </c>
      <c r="AH48" s="153" t="s">
        <v>120</v>
      </c>
      <c r="AI48" s="333"/>
      <c r="AJ48" s="17"/>
      <c r="AK48" s="17"/>
      <c r="AL48" s="17"/>
    </row>
    <row r="49" spans="1:38" ht="15.75" customHeight="1">
      <c r="A49" s="314"/>
      <c r="B49" s="49" t="s">
        <v>4</v>
      </c>
      <c r="C49" s="161">
        <v>0</v>
      </c>
      <c r="D49" s="144">
        <f t="shared" si="2"/>
        <v>0</v>
      </c>
      <c r="E49" s="142">
        <v>0</v>
      </c>
      <c r="F49" s="142">
        <v>0</v>
      </c>
      <c r="G49" s="145">
        <v>0</v>
      </c>
      <c r="H49" s="144">
        <f t="shared" si="3"/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5">
        <f t="shared" si="4"/>
        <v>0</v>
      </c>
      <c r="O49" s="142">
        <v>0</v>
      </c>
      <c r="P49" s="142">
        <v>0</v>
      </c>
      <c r="Q49" s="142">
        <v>0</v>
      </c>
      <c r="R49" s="145">
        <f t="shared" si="5"/>
        <v>0</v>
      </c>
      <c r="S49" s="142">
        <v>0</v>
      </c>
      <c r="T49" s="142">
        <v>0</v>
      </c>
      <c r="U49" s="142">
        <v>0</v>
      </c>
      <c r="V49" s="145">
        <f t="shared" si="6"/>
        <v>0</v>
      </c>
      <c r="W49" s="142">
        <v>0</v>
      </c>
      <c r="X49" s="142">
        <v>0</v>
      </c>
      <c r="Y49" s="142">
        <v>0</v>
      </c>
      <c r="Z49" s="142">
        <v>0</v>
      </c>
      <c r="AA49" s="142">
        <v>0</v>
      </c>
      <c r="AB49" s="144">
        <f t="shared" si="7"/>
        <v>0</v>
      </c>
      <c r="AC49" s="144">
        <v>0</v>
      </c>
      <c r="AD49" s="144">
        <v>0</v>
      </c>
      <c r="AE49" s="142">
        <v>0</v>
      </c>
      <c r="AF49" s="142">
        <v>0</v>
      </c>
      <c r="AG49" s="162">
        <v>0</v>
      </c>
      <c r="AH49" s="154" t="s">
        <v>4</v>
      </c>
      <c r="AI49" s="334"/>
      <c r="AJ49" s="17"/>
      <c r="AK49" s="17"/>
      <c r="AL49" s="17"/>
    </row>
    <row r="50" spans="1:38" s="215" customFormat="1" ht="15.75" customHeight="1">
      <c r="A50" s="308" t="s">
        <v>106</v>
      </c>
      <c r="B50" s="239" t="s">
        <v>0</v>
      </c>
      <c r="C50" s="212">
        <f>SUM(C51:C59)</f>
        <v>0</v>
      </c>
      <c r="D50" s="218">
        <f t="shared" si="2"/>
        <v>0</v>
      </c>
      <c r="E50" s="218">
        <f aca="true" t="shared" si="12" ref="E50:AG50">SUM(E51:E59)</f>
        <v>0</v>
      </c>
      <c r="F50" s="218">
        <f t="shared" si="12"/>
        <v>0</v>
      </c>
      <c r="G50" s="218">
        <f t="shared" si="12"/>
        <v>0</v>
      </c>
      <c r="H50" s="218">
        <f t="shared" si="3"/>
        <v>0</v>
      </c>
      <c r="I50" s="218">
        <f t="shared" si="12"/>
        <v>0</v>
      </c>
      <c r="J50" s="218">
        <f t="shared" si="12"/>
        <v>0</v>
      </c>
      <c r="K50" s="218">
        <f t="shared" si="12"/>
        <v>0</v>
      </c>
      <c r="L50" s="218">
        <f t="shared" si="12"/>
        <v>0</v>
      </c>
      <c r="M50" s="218">
        <f t="shared" si="12"/>
        <v>0</v>
      </c>
      <c r="N50" s="218">
        <f t="shared" si="4"/>
        <v>0</v>
      </c>
      <c r="O50" s="218">
        <f t="shared" si="12"/>
        <v>0</v>
      </c>
      <c r="P50" s="218">
        <f t="shared" si="12"/>
        <v>0</v>
      </c>
      <c r="Q50" s="218">
        <f t="shared" si="12"/>
        <v>0</v>
      </c>
      <c r="R50" s="218">
        <f t="shared" si="5"/>
        <v>0</v>
      </c>
      <c r="S50" s="218">
        <f t="shared" si="12"/>
        <v>0</v>
      </c>
      <c r="T50" s="218">
        <f t="shared" si="12"/>
        <v>0</v>
      </c>
      <c r="U50" s="218">
        <f t="shared" si="12"/>
        <v>0</v>
      </c>
      <c r="V50" s="218">
        <f t="shared" si="6"/>
        <v>0</v>
      </c>
      <c r="W50" s="218">
        <f t="shared" si="12"/>
        <v>0</v>
      </c>
      <c r="X50" s="218">
        <f t="shared" si="12"/>
        <v>0</v>
      </c>
      <c r="Y50" s="218">
        <f t="shared" si="12"/>
        <v>0</v>
      </c>
      <c r="Z50" s="218">
        <f t="shared" si="12"/>
        <v>0</v>
      </c>
      <c r="AA50" s="218">
        <f t="shared" si="12"/>
        <v>0</v>
      </c>
      <c r="AB50" s="218">
        <f t="shared" si="7"/>
        <v>0</v>
      </c>
      <c r="AC50" s="218">
        <f t="shared" si="12"/>
        <v>0</v>
      </c>
      <c r="AD50" s="218">
        <f t="shared" si="12"/>
        <v>0</v>
      </c>
      <c r="AE50" s="218">
        <f t="shared" si="12"/>
        <v>0</v>
      </c>
      <c r="AF50" s="218">
        <f t="shared" si="12"/>
        <v>0</v>
      </c>
      <c r="AG50" s="218">
        <f t="shared" si="12"/>
        <v>0</v>
      </c>
      <c r="AH50" s="240" t="s">
        <v>0</v>
      </c>
      <c r="AI50" s="333" t="s">
        <v>106</v>
      </c>
      <c r="AJ50" s="214"/>
      <c r="AK50" s="214"/>
      <c r="AL50" s="214"/>
    </row>
    <row r="51" spans="1:38" ht="15.75" customHeight="1">
      <c r="A51" s="308"/>
      <c r="B51" s="23" t="s">
        <v>5</v>
      </c>
      <c r="C51" s="161">
        <v>0</v>
      </c>
      <c r="D51" s="144">
        <f t="shared" si="2"/>
        <v>0</v>
      </c>
      <c r="E51" s="145">
        <v>0</v>
      </c>
      <c r="F51" s="145">
        <v>0</v>
      </c>
      <c r="G51" s="145">
        <v>0</v>
      </c>
      <c r="H51" s="144">
        <f t="shared" si="3"/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f t="shared" si="4"/>
        <v>0</v>
      </c>
      <c r="O51" s="145">
        <v>0</v>
      </c>
      <c r="P51" s="145">
        <v>0</v>
      </c>
      <c r="Q51" s="145">
        <v>0</v>
      </c>
      <c r="R51" s="145">
        <f t="shared" si="5"/>
        <v>0</v>
      </c>
      <c r="S51" s="145">
        <v>0</v>
      </c>
      <c r="T51" s="145">
        <v>0</v>
      </c>
      <c r="U51" s="145">
        <v>0</v>
      </c>
      <c r="V51" s="145">
        <f t="shared" si="6"/>
        <v>0</v>
      </c>
      <c r="W51" s="145">
        <v>0</v>
      </c>
      <c r="X51" s="145">
        <v>0</v>
      </c>
      <c r="Y51" s="145">
        <v>0</v>
      </c>
      <c r="Z51" s="145">
        <v>0</v>
      </c>
      <c r="AA51" s="145">
        <v>0</v>
      </c>
      <c r="AB51" s="144">
        <f t="shared" si="7"/>
        <v>0</v>
      </c>
      <c r="AC51" s="145">
        <v>0</v>
      </c>
      <c r="AD51" s="145">
        <v>0</v>
      </c>
      <c r="AE51" s="142">
        <v>0</v>
      </c>
      <c r="AF51" s="142">
        <v>0</v>
      </c>
      <c r="AG51" s="162">
        <v>0</v>
      </c>
      <c r="AH51" s="84" t="s">
        <v>5</v>
      </c>
      <c r="AI51" s="333"/>
      <c r="AJ51" s="17"/>
      <c r="AK51" s="17"/>
      <c r="AL51" s="17"/>
    </row>
    <row r="52" spans="1:38" ht="15.75" customHeight="1">
      <c r="A52" s="308"/>
      <c r="B52" s="23" t="s">
        <v>6</v>
      </c>
      <c r="C52" s="161">
        <v>0</v>
      </c>
      <c r="D52" s="144">
        <f t="shared" si="2"/>
        <v>0</v>
      </c>
      <c r="E52" s="145">
        <v>0</v>
      </c>
      <c r="F52" s="145">
        <v>0</v>
      </c>
      <c r="G52" s="145">
        <v>0</v>
      </c>
      <c r="H52" s="144">
        <f t="shared" si="3"/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f t="shared" si="4"/>
        <v>0</v>
      </c>
      <c r="O52" s="145">
        <v>0</v>
      </c>
      <c r="P52" s="145">
        <v>0</v>
      </c>
      <c r="Q52" s="145">
        <v>0</v>
      </c>
      <c r="R52" s="145">
        <f t="shared" si="5"/>
        <v>0</v>
      </c>
      <c r="S52" s="145">
        <v>0</v>
      </c>
      <c r="T52" s="145">
        <v>0</v>
      </c>
      <c r="U52" s="145">
        <v>0</v>
      </c>
      <c r="V52" s="145">
        <f t="shared" si="6"/>
        <v>0</v>
      </c>
      <c r="W52" s="145">
        <v>0</v>
      </c>
      <c r="X52" s="145">
        <v>0</v>
      </c>
      <c r="Y52" s="145">
        <v>0</v>
      </c>
      <c r="Z52" s="145">
        <v>0</v>
      </c>
      <c r="AA52" s="145">
        <v>0</v>
      </c>
      <c r="AB52" s="144">
        <f t="shared" si="7"/>
        <v>0</v>
      </c>
      <c r="AC52" s="145">
        <v>0</v>
      </c>
      <c r="AD52" s="145">
        <v>0</v>
      </c>
      <c r="AE52" s="142">
        <v>0</v>
      </c>
      <c r="AF52" s="142">
        <v>0</v>
      </c>
      <c r="AG52" s="162">
        <v>0</v>
      </c>
      <c r="AH52" s="84" t="s">
        <v>6</v>
      </c>
      <c r="AI52" s="333"/>
      <c r="AJ52" s="17"/>
      <c r="AK52" s="17"/>
      <c r="AL52" s="17"/>
    </row>
    <row r="53" spans="1:38" ht="15.75" customHeight="1">
      <c r="A53" s="308"/>
      <c r="B53" s="23" t="s">
        <v>7</v>
      </c>
      <c r="C53" s="161">
        <v>0</v>
      </c>
      <c r="D53" s="144">
        <f t="shared" si="2"/>
        <v>0</v>
      </c>
      <c r="E53" s="145">
        <v>0</v>
      </c>
      <c r="F53" s="145">
        <v>0</v>
      </c>
      <c r="G53" s="145">
        <v>0</v>
      </c>
      <c r="H53" s="144">
        <f t="shared" si="3"/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f t="shared" si="4"/>
        <v>0</v>
      </c>
      <c r="O53" s="145">
        <v>0</v>
      </c>
      <c r="P53" s="145">
        <v>0</v>
      </c>
      <c r="Q53" s="145">
        <v>0</v>
      </c>
      <c r="R53" s="145">
        <f t="shared" si="5"/>
        <v>0</v>
      </c>
      <c r="S53" s="145">
        <v>0</v>
      </c>
      <c r="T53" s="145">
        <v>0</v>
      </c>
      <c r="U53" s="145">
        <v>0</v>
      </c>
      <c r="V53" s="145">
        <f t="shared" si="6"/>
        <v>0</v>
      </c>
      <c r="W53" s="145">
        <v>0</v>
      </c>
      <c r="X53" s="145">
        <v>0</v>
      </c>
      <c r="Y53" s="145">
        <v>0</v>
      </c>
      <c r="Z53" s="145">
        <v>0</v>
      </c>
      <c r="AA53" s="145">
        <v>0</v>
      </c>
      <c r="AB53" s="144">
        <f t="shared" si="7"/>
        <v>0</v>
      </c>
      <c r="AC53" s="145">
        <v>0</v>
      </c>
      <c r="AD53" s="145">
        <v>0</v>
      </c>
      <c r="AE53" s="142">
        <v>0</v>
      </c>
      <c r="AF53" s="142">
        <v>0</v>
      </c>
      <c r="AG53" s="162">
        <v>0</v>
      </c>
      <c r="AH53" s="84" t="s">
        <v>7</v>
      </c>
      <c r="AI53" s="333"/>
      <c r="AJ53" s="17"/>
      <c r="AK53" s="17"/>
      <c r="AL53" s="17"/>
    </row>
    <row r="54" spans="1:38" ht="15.75" customHeight="1">
      <c r="A54" s="308"/>
      <c r="B54" s="23" t="s">
        <v>9</v>
      </c>
      <c r="C54" s="161">
        <v>0</v>
      </c>
      <c r="D54" s="144">
        <f t="shared" si="2"/>
        <v>0</v>
      </c>
      <c r="E54" s="145">
        <v>0</v>
      </c>
      <c r="F54" s="145">
        <v>0</v>
      </c>
      <c r="G54" s="145">
        <v>0</v>
      </c>
      <c r="H54" s="144">
        <f t="shared" si="3"/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f t="shared" si="4"/>
        <v>0</v>
      </c>
      <c r="O54" s="145">
        <v>0</v>
      </c>
      <c r="P54" s="145">
        <v>0</v>
      </c>
      <c r="Q54" s="145">
        <v>0</v>
      </c>
      <c r="R54" s="145">
        <f t="shared" si="5"/>
        <v>0</v>
      </c>
      <c r="S54" s="145">
        <v>0</v>
      </c>
      <c r="T54" s="145">
        <v>0</v>
      </c>
      <c r="U54" s="145">
        <v>0</v>
      </c>
      <c r="V54" s="145">
        <f t="shared" si="6"/>
        <v>0</v>
      </c>
      <c r="W54" s="145">
        <v>0</v>
      </c>
      <c r="X54" s="145">
        <v>0</v>
      </c>
      <c r="Y54" s="145">
        <v>0</v>
      </c>
      <c r="Z54" s="145">
        <v>0</v>
      </c>
      <c r="AA54" s="145">
        <v>0</v>
      </c>
      <c r="AB54" s="144">
        <f t="shared" si="7"/>
        <v>0</v>
      </c>
      <c r="AC54" s="145">
        <v>0</v>
      </c>
      <c r="AD54" s="145">
        <v>0</v>
      </c>
      <c r="AE54" s="142">
        <v>0</v>
      </c>
      <c r="AF54" s="142">
        <v>0</v>
      </c>
      <c r="AG54" s="162">
        <v>0</v>
      </c>
      <c r="AH54" s="84" t="s">
        <v>9</v>
      </c>
      <c r="AI54" s="333"/>
      <c r="AJ54" s="17"/>
      <c r="AK54" s="17"/>
      <c r="AL54" s="17"/>
    </row>
    <row r="55" spans="1:38" ht="15.75" customHeight="1">
      <c r="A55" s="308"/>
      <c r="B55" s="23" t="s">
        <v>11</v>
      </c>
      <c r="C55" s="161">
        <v>0</v>
      </c>
      <c r="D55" s="144">
        <f t="shared" si="2"/>
        <v>0</v>
      </c>
      <c r="E55" s="145">
        <v>0</v>
      </c>
      <c r="F55" s="145">
        <v>0</v>
      </c>
      <c r="G55" s="145">
        <v>0</v>
      </c>
      <c r="H55" s="144">
        <f t="shared" si="3"/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f t="shared" si="4"/>
        <v>0</v>
      </c>
      <c r="O55" s="145">
        <v>0</v>
      </c>
      <c r="P55" s="145">
        <v>0</v>
      </c>
      <c r="Q55" s="145">
        <v>0</v>
      </c>
      <c r="R55" s="145">
        <f t="shared" si="5"/>
        <v>0</v>
      </c>
      <c r="S55" s="145">
        <v>0</v>
      </c>
      <c r="T55" s="145">
        <v>0</v>
      </c>
      <c r="U55" s="145">
        <v>0</v>
      </c>
      <c r="V55" s="145">
        <f t="shared" si="6"/>
        <v>0</v>
      </c>
      <c r="W55" s="145">
        <v>0</v>
      </c>
      <c r="X55" s="145">
        <v>0</v>
      </c>
      <c r="Y55" s="145">
        <v>0</v>
      </c>
      <c r="Z55" s="145">
        <v>0</v>
      </c>
      <c r="AA55" s="145">
        <v>0</v>
      </c>
      <c r="AB55" s="144">
        <f t="shared" si="7"/>
        <v>0</v>
      </c>
      <c r="AC55" s="145">
        <v>0</v>
      </c>
      <c r="AD55" s="145">
        <v>0</v>
      </c>
      <c r="AE55" s="142">
        <v>0</v>
      </c>
      <c r="AF55" s="142">
        <v>0</v>
      </c>
      <c r="AG55" s="162">
        <v>0</v>
      </c>
      <c r="AH55" s="84" t="s">
        <v>11</v>
      </c>
      <c r="AI55" s="333"/>
      <c r="AJ55" s="17"/>
      <c r="AK55" s="17"/>
      <c r="AL55" s="17"/>
    </row>
    <row r="56" spans="1:38" ht="15.75" customHeight="1">
      <c r="A56" s="308"/>
      <c r="B56" s="23" t="s">
        <v>183</v>
      </c>
      <c r="C56" s="161">
        <v>0</v>
      </c>
      <c r="D56" s="144">
        <f t="shared" si="2"/>
        <v>0</v>
      </c>
      <c r="E56" s="145">
        <v>0</v>
      </c>
      <c r="F56" s="145">
        <v>0</v>
      </c>
      <c r="G56" s="145">
        <v>0</v>
      </c>
      <c r="H56" s="144">
        <f t="shared" si="3"/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f t="shared" si="4"/>
        <v>0</v>
      </c>
      <c r="O56" s="145">
        <v>0</v>
      </c>
      <c r="P56" s="145">
        <v>0</v>
      </c>
      <c r="Q56" s="145">
        <v>0</v>
      </c>
      <c r="R56" s="145">
        <f t="shared" si="5"/>
        <v>0</v>
      </c>
      <c r="S56" s="145">
        <v>0</v>
      </c>
      <c r="T56" s="145">
        <v>0</v>
      </c>
      <c r="U56" s="145">
        <v>0</v>
      </c>
      <c r="V56" s="145">
        <f t="shared" si="6"/>
        <v>0</v>
      </c>
      <c r="W56" s="145">
        <v>0</v>
      </c>
      <c r="X56" s="145">
        <v>0</v>
      </c>
      <c r="Y56" s="145">
        <v>0</v>
      </c>
      <c r="Z56" s="145">
        <v>0</v>
      </c>
      <c r="AA56" s="145">
        <v>0</v>
      </c>
      <c r="AB56" s="144">
        <f t="shared" si="7"/>
        <v>0</v>
      </c>
      <c r="AC56" s="145">
        <v>0</v>
      </c>
      <c r="AD56" s="145">
        <v>0</v>
      </c>
      <c r="AE56" s="142">
        <v>0</v>
      </c>
      <c r="AF56" s="142">
        <v>0</v>
      </c>
      <c r="AG56" s="162">
        <v>0</v>
      </c>
      <c r="AH56" s="84" t="s">
        <v>121</v>
      </c>
      <c r="AI56" s="333"/>
      <c r="AJ56" s="17"/>
      <c r="AK56" s="17"/>
      <c r="AL56" s="17"/>
    </row>
    <row r="57" spans="1:38" ht="15.75" customHeight="1">
      <c r="A57" s="308"/>
      <c r="B57" s="23" t="s">
        <v>184</v>
      </c>
      <c r="C57" s="161">
        <v>0</v>
      </c>
      <c r="D57" s="144">
        <f t="shared" si="2"/>
        <v>0</v>
      </c>
      <c r="E57" s="145">
        <v>0</v>
      </c>
      <c r="F57" s="145">
        <v>0</v>
      </c>
      <c r="G57" s="145">
        <v>0</v>
      </c>
      <c r="H57" s="144">
        <f t="shared" si="3"/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f t="shared" si="4"/>
        <v>0</v>
      </c>
      <c r="O57" s="145">
        <v>0</v>
      </c>
      <c r="P57" s="145">
        <v>0</v>
      </c>
      <c r="Q57" s="145">
        <v>0</v>
      </c>
      <c r="R57" s="145">
        <f t="shared" si="5"/>
        <v>0</v>
      </c>
      <c r="S57" s="145">
        <v>0</v>
      </c>
      <c r="T57" s="145">
        <v>0</v>
      </c>
      <c r="U57" s="145">
        <v>0</v>
      </c>
      <c r="V57" s="145">
        <f t="shared" si="6"/>
        <v>0</v>
      </c>
      <c r="W57" s="145">
        <v>0</v>
      </c>
      <c r="X57" s="145">
        <v>0</v>
      </c>
      <c r="Y57" s="145">
        <v>0</v>
      </c>
      <c r="Z57" s="145">
        <v>0</v>
      </c>
      <c r="AA57" s="145">
        <v>0</v>
      </c>
      <c r="AB57" s="144">
        <f t="shared" si="7"/>
        <v>0</v>
      </c>
      <c r="AC57" s="145">
        <v>0</v>
      </c>
      <c r="AD57" s="145">
        <v>0</v>
      </c>
      <c r="AE57" s="142">
        <v>0</v>
      </c>
      <c r="AF57" s="142">
        <v>0</v>
      </c>
      <c r="AG57" s="162">
        <v>0</v>
      </c>
      <c r="AH57" s="84" t="s">
        <v>151</v>
      </c>
      <c r="AI57" s="333"/>
      <c r="AJ57" s="17"/>
      <c r="AK57" s="17"/>
      <c r="AL57" s="17"/>
    </row>
    <row r="58" spans="1:38" ht="15.75" customHeight="1">
      <c r="A58" s="308"/>
      <c r="B58" s="23" t="s">
        <v>152</v>
      </c>
      <c r="C58" s="161">
        <v>0</v>
      </c>
      <c r="D58" s="144">
        <f t="shared" si="2"/>
        <v>0</v>
      </c>
      <c r="E58" s="145">
        <v>0</v>
      </c>
      <c r="F58" s="145">
        <v>0</v>
      </c>
      <c r="G58" s="145">
        <v>0</v>
      </c>
      <c r="H58" s="144">
        <f t="shared" si="3"/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f t="shared" si="4"/>
        <v>0</v>
      </c>
      <c r="O58" s="145">
        <v>0</v>
      </c>
      <c r="P58" s="145">
        <v>0</v>
      </c>
      <c r="Q58" s="145">
        <v>0</v>
      </c>
      <c r="R58" s="145">
        <f t="shared" si="5"/>
        <v>0</v>
      </c>
      <c r="S58" s="145">
        <v>0</v>
      </c>
      <c r="T58" s="145">
        <v>0</v>
      </c>
      <c r="U58" s="145">
        <v>0</v>
      </c>
      <c r="V58" s="145">
        <f t="shared" si="6"/>
        <v>0</v>
      </c>
      <c r="W58" s="145">
        <v>0</v>
      </c>
      <c r="X58" s="145">
        <v>0</v>
      </c>
      <c r="Y58" s="145">
        <v>0</v>
      </c>
      <c r="Z58" s="145">
        <v>0</v>
      </c>
      <c r="AA58" s="145">
        <v>0</v>
      </c>
      <c r="AB58" s="144">
        <f t="shared" si="7"/>
        <v>0</v>
      </c>
      <c r="AC58" s="145">
        <v>0</v>
      </c>
      <c r="AD58" s="145">
        <v>0</v>
      </c>
      <c r="AE58" s="142">
        <v>0</v>
      </c>
      <c r="AF58" s="142">
        <v>0</v>
      </c>
      <c r="AG58" s="162">
        <v>0</v>
      </c>
      <c r="AH58" s="84" t="s">
        <v>152</v>
      </c>
      <c r="AI58" s="333"/>
      <c r="AJ58" s="17"/>
      <c r="AK58" s="17"/>
      <c r="AL58" s="17"/>
    </row>
    <row r="59" spans="1:38" ht="15.75" customHeight="1">
      <c r="A59" s="308"/>
      <c r="B59" s="23" t="s">
        <v>4</v>
      </c>
      <c r="C59" s="161">
        <v>0</v>
      </c>
      <c r="D59" s="144">
        <f t="shared" si="2"/>
        <v>0</v>
      </c>
      <c r="E59" s="145">
        <v>0</v>
      </c>
      <c r="F59" s="145">
        <v>0</v>
      </c>
      <c r="G59" s="145">
        <v>0</v>
      </c>
      <c r="H59" s="144">
        <f t="shared" si="3"/>
        <v>0</v>
      </c>
      <c r="I59" s="145">
        <v>0</v>
      </c>
      <c r="J59" s="145">
        <v>0</v>
      </c>
      <c r="K59" s="145">
        <v>0</v>
      </c>
      <c r="L59" s="145">
        <v>0</v>
      </c>
      <c r="M59" s="145">
        <v>0</v>
      </c>
      <c r="N59" s="145">
        <f t="shared" si="4"/>
        <v>0</v>
      </c>
      <c r="O59" s="145">
        <v>0</v>
      </c>
      <c r="P59" s="145">
        <v>0</v>
      </c>
      <c r="Q59" s="145">
        <v>0</v>
      </c>
      <c r="R59" s="145">
        <f t="shared" si="5"/>
        <v>0</v>
      </c>
      <c r="S59" s="145">
        <v>0</v>
      </c>
      <c r="T59" s="145">
        <v>0</v>
      </c>
      <c r="U59" s="145">
        <v>0</v>
      </c>
      <c r="V59" s="145">
        <f t="shared" si="6"/>
        <v>0</v>
      </c>
      <c r="W59" s="145">
        <v>0</v>
      </c>
      <c r="X59" s="145">
        <v>0</v>
      </c>
      <c r="Y59" s="145">
        <v>0</v>
      </c>
      <c r="Z59" s="145">
        <v>0</v>
      </c>
      <c r="AA59" s="145">
        <v>0</v>
      </c>
      <c r="AB59" s="144">
        <f t="shared" si="7"/>
        <v>0</v>
      </c>
      <c r="AC59" s="145">
        <v>0</v>
      </c>
      <c r="AD59" s="145">
        <v>0</v>
      </c>
      <c r="AE59" s="142">
        <v>0</v>
      </c>
      <c r="AF59" s="142">
        <v>0</v>
      </c>
      <c r="AG59" s="162">
        <v>0</v>
      </c>
      <c r="AH59" s="84" t="s">
        <v>4</v>
      </c>
      <c r="AI59" s="333"/>
      <c r="AJ59" s="17"/>
      <c r="AK59" s="17"/>
      <c r="AL59" s="17"/>
    </row>
    <row r="60" spans="1:38" s="215" customFormat="1" ht="15.75" customHeight="1">
      <c r="A60" s="307" t="s">
        <v>188</v>
      </c>
      <c r="B60" s="237" t="s">
        <v>0</v>
      </c>
      <c r="C60" s="212">
        <f>SUM(C61:C67)</f>
        <v>0</v>
      </c>
      <c r="D60" s="218">
        <f t="shared" si="2"/>
        <v>0</v>
      </c>
      <c r="E60" s="218">
        <f aca="true" t="shared" si="13" ref="E60:AG60">SUM(E61:E67)</f>
        <v>0</v>
      </c>
      <c r="F60" s="218">
        <f t="shared" si="13"/>
        <v>0</v>
      </c>
      <c r="G60" s="218">
        <f t="shared" si="13"/>
        <v>0</v>
      </c>
      <c r="H60" s="218">
        <f t="shared" si="3"/>
        <v>0</v>
      </c>
      <c r="I60" s="218">
        <f t="shared" si="13"/>
        <v>0</v>
      </c>
      <c r="J60" s="218">
        <f t="shared" si="13"/>
        <v>0</v>
      </c>
      <c r="K60" s="218">
        <f t="shared" si="13"/>
        <v>0</v>
      </c>
      <c r="L60" s="218">
        <f t="shared" si="13"/>
        <v>0</v>
      </c>
      <c r="M60" s="218">
        <f t="shared" si="13"/>
        <v>0</v>
      </c>
      <c r="N60" s="218">
        <f t="shared" si="4"/>
        <v>0</v>
      </c>
      <c r="O60" s="218">
        <f t="shared" si="13"/>
        <v>0</v>
      </c>
      <c r="P60" s="218">
        <f t="shared" si="13"/>
        <v>0</v>
      </c>
      <c r="Q60" s="218">
        <f t="shared" si="13"/>
        <v>0</v>
      </c>
      <c r="R60" s="218">
        <f t="shared" si="5"/>
        <v>0</v>
      </c>
      <c r="S60" s="218">
        <f t="shared" si="13"/>
        <v>0</v>
      </c>
      <c r="T60" s="218">
        <f t="shared" si="13"/>
        <v>0</v>
      </c>
      <c r="U60" s="218">
        <f t="shared" si="13"/>
        <v>0</v>
      </c>
      <c r="V60" s="218">
        <f t="shared" si="6"/>
        <v>0</v>
      </c>
      <c r="W60" s="218">
        <f t="shared" si="13"/>
        <v>0</v>
      </c>
      <c r="X60" s="218">
        <f t="shared" si="13"/>
        <v>0</v>
      </c>
      <c r="Y60" s="218">
        <f t="shared" si="13"/>
        <v>0</v>
      </c>
      <c r="Z60" s="218">
        <f t="shared" si="13"/>
        <v>0</v>
      </c>
      <c r="AA60" s="218">
        <f t="shared" si="13"/>
        <v>0</v>
      </c>
      <c r="AB60" s="218">
        <f t="shared" si="7"/>
        <v>0</v>
      </c>
      <c r="AC60" s="218">
        <f t="shared" si="13"/>
        <v>0</v>
      </c>
      <c r="AD60" s="218">
        <f t="shared" si="13"/>
        <v>0</v>
      </c>
      <c r="AE60" s="218">
        <f t="shared" si="13"/>
        <v>0</v>
      </c>
      <c r="AF60" s="218">
        <f t="shared" si="13"/>
        <v>0</v>
      </c>
      <c r="AG60" s="218">
        <f t="shared" si="13"/>
        <v>0</v>
      </c>
      <c r="AH60" s="238" t="s">
        <v>0</v>
      </c>
      <c r="AI60" s="332" t="s">
        <v>107</v>
      </c>
      <c r="AJ60" s="214"/>
      <c r="AK60" s="214"/>
      <c r="AL60" s="214"/>
    </row>
    <row r="61" spans="1:38" ht="15.75" customHeight="1">
      <c r="A61" s="308"/>
      <c r="B61" s="24" t="s">
        <v>16</v>
      </c>
      <c r="C61" s="161">
        <v>0</v>
      </c>
      <c r="D61" s="142">
        <f t="shared" si="2"/>
        <v>0</v>
      </c>
      <c r="E61" s="142">
        <v>0</v>
      </c>
      <c r="F61" s="142">
        <v>0</v>
      </c>
      <c r="G61" s="145">
        <v>0</v>
      </c>
      <c r="H61" s="142">
        <f t="shared" si="3"/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f t="shared" si="4"/>
        <v>0</v>
      </c>
      <c r="O61" s="145">
        <v>0</v>
      </c>
      <c r="P61" s="145">
        <v>0</v>
      </c>
      <c r="Q61" s="145">
        <v>0</v>
      </c>
      <c r="R61" s="145">
        <f t="shared" si="5"/>
        <v>0</v>
      </c>
      <c r="S61" s="145">
        <v>0</v>
      </c>
      <c r="T61" s="145">
        <v>0</v>
      </c>
      <c r="U61" s="145">
        <v>0</v>
      </c>
      <c r="V61" s="145">
        <f t="shared" si="6"/>
        <v>0</v>
      </c>
      <c r="W61" s="145">
        <v>0</v>
      </c>
      <c r="X61" s="145">
        <v>0</v>
      </c>
      <c r="Y61" s="145">
        <v>0</v>
      </c>
      <c r="Z61" s="145">
        <v>0</v>
      </c>
      <c r="AA61" s="145">
        <v>0</v>
      </c>
      <c r="AB61" s="144">
        <f t="shared" si="7"/>
        <v>0</v>
      </c>
      <c r="AC61" s="145">
        <v>0</v>
      </c>
      <c r="AD61" s="145">
        <v>0</v>
      </c>
      <c r="AE61" s="142">
        <v>0</v>
      </c>
      <c r="AF61" s="142">
        <v>0</v>
      </c>
      <c r="AG61" s="162">
        <v>0</v>
      </c>
      <c r="AH61" s="153" t="s">
        <v>16</v>
      </c>
      <c r="AI61" s="333"/>
      <c r="AJ61" s="17"/>
      <c r="AK61" s="17"/>
      <c r="AL61" s="17"/>
    </row>
    <row r="62" spans="1:38" ht="15.75" customHeight="1">
      <c r="A62" s="308"/>
      <c r="B62" s="23" t="s">
        <v>18</v>
      </c>
      <c r="C62" s="161">
        <v>0</v>
      </c>
      <c r="D62" s="142">
        <f t="shared" si="2"/>
        <v>0</v>
      </c>
      <c r="E62" s="144">
        <v>0</v>
      </c>
      <c r="F62" s="144">
        <v>0</v>
      </c>
      <c r="G62" s="145">
        <v>0</v>
      </c>
      <c r="H62" s="142">
        <f t="shared" si="3"/>
        <v>0</v>
      </c>
      <c r="I62" s="144">
        <v>0</v>
      </c>
      <c r="J62" s="144">
        <v>0</v>
      </c>
      <c r="K62" s="144">
        <v>0</v>
      </c>
      <c r="L62" s="144">
        <v>0</v>
      </c>
      <c r="M62" s="144">
        <v>0</v>
      </c>
      <c r="N62" s="145">
        <f t="shared" si="4"/>
        <v>0</v>
      </c>
      <c r="O62" s="144">
        <v>0</v>
      </c>
      <c r="P62" s="144">
        <v>0</v>
      </c>
      <c r="Q62" s="144">
        <v>0</v>
      </c>
      <c r="R62" s="145">
        <f t="shared" si="5"/>
        <v>0</v>
      </c>
      <c r="S62" s="144">
        <v>0</v>
      </c>
      <c r="T62" s="144">
        <v>0</v>
      </c>
      <c r="U62" s="144">
        <v>0</v>
      </c>
      <c r="V62" s="145">
        <f t="shared" si="6"/>
        <v>0</v>
      </c>
      <c r="W62" s="144">
        <v>0</v>
      </c>
      <c r="X62" s="144">
        <v>0</v>
      </c>
      <c r="Y62" s="144">
        <v>0</v>
      </c>
      <c r="Z62" s="144">
        <v>0</v>
      </c>
      <c r="AA62" s="144">
        <v>0</v>
      </c>
      <c r="AB62" s="144">
        <f t="shared" si="7"/>
        <v>0</v>
      </c>
      <c r="AC62" s="145">
        <v>0</v>
      </c>
      <c r="AD62" s="145">
        <v>0</v>
      </c>
      <c r="AE62" s="142">
        <v>0</v>
      </c>
      <c r="AF62" s="142">
        <v>0</v>
      </c>
      <c r="AG62" s="162">
        <v>0</v>
      </c>
      <c r="AH62" s="84" t="s">
        <v>18</v>
      </c>
      <c r="AI62" s="333"/>
      <c r="AJ62" s="17"/>
      <c r="AK62" s="17"/>
      <c r="AL62" s="17"/>
    </row>
    <row r="63" spans="1:38" ht="15.75" customHeight="1">
      <c r="A63" s="308"/>
      <c r="B63" s="23" t="s">
        <v>20</v>
      </c>
      <c r="C63" s="161">
        <v>0</v>
      </c>
      <c r="D63" s="142">
        <f t="shared" si="2"/>
        <v>0</v>
      </c>
      <c r="E63" s="145">
        <v>0</v>
      </c>
      <c r="F63" s="145">
        <v>0</v>
      </c>
      <c r="G63" s="145">
        <v>0</v>
      </c>
      <c r="H63" s="142">
        <f t="shared" si="3"/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f t="shared" si="4"/>
        <v>0</v>
      </c>
      <c r="O63" s="145">
        <v>0</v>
      </c>
      <c r="P63" s="145">
        <v>0</v>
      </c>
      <c r="Q63" s="145">
        <v>0</v>
      </c>
      <c r="R63" s="145">
        <f t="shared" si="5"/>
        <v>0</v>
      </c>
      <c r="S63" s="145">
        <v>0</v>
      </c>
      <c r="T63" s="145">
        <v>0</v>
      </c>
      <c r="U63" s="145">
        <v>0</v>
      </c>
      <c r="V63" s="145">
        <f t="shared" si="6"/>
        <v>0</v>
      </c>
      <c r="W63" s="145">
        <v>0</v>
      </c>
      <c r="X63" s="145">
        <v>0</v>
      </c>
      <c r="Y63" s="145">
        <v>0</v>
      </c>
      <c r="Z63" s="145">
        <v>0</v>
      </c>
      <c r="AA63" s="145">
        <v>0</v>
      </c>
      <c r="AB63" s="144">
        <f t="shared" si="7"/>
        <v>0</v>
      </c>
      <c r="AC63" s="145">
        <v>0</v>
      </c>
      <c r="AD63" s="145">
        <v>0</v>
      </c>
      <c r="AE63" s="142">
        <v>0</v>
      </c>
      <c r="AF63" s="142">
        <v>0</v>
      </c>
      <c r="AG63" s="162">
        <v>0</v>
      </c>
      <c r="AH63" s="84" t="s">
        <v>20</v>
      </c>
      <c r="AI63" s="333"/>
      <c r="AJ63" s="17"/>
      <c r="AK63" s="17"/>
      <c r="AL63" s="17"/>
    </row>
    <row r="64" spans="1:38" ht="15.75" customHeight="1">
      <c r="A64" s="308"/>
      <c r="B64" s="23" t="s">
        <v>21</v>
      </c>
      <c r="C64" s="161">
        <v>0</v>
      </c>
      <c r="D64" s="142">
        <f t="shared" si="2"/>
        <v>0</v>
      </c>
      <c r="E64" s="145">
        <v>0</v>
      </c>
      <c r="F64" s="145">
        <v>0</v>
      </c>
      <c r="G64" s="145">
        <v>0</v>
      </c>
      <c r="H64" s="142">
        <f t="shared" si="3"/>
        <v>0</v>
      </c>
      <c r="I64" s="145">
        <v>0</v>
      </c>
      <c r="J64" s="145">
        <v>0</v>
      </c>
      <c r="K64" s="145">
        <v>0</v>
      </c>
      <c r="L64" s="145">
        <v>0</v>
      </c>
      <c r="M64" s="145">
        <v>0</v>
      </c>
      <c r="N64" s="145">
        <f t="shared" si="4"/>
        <v>0</v>
      </c>
      <c r="O64" s="145">
        <v>0</v>
      </c>
      <c r="P64" s="145">
        <v>0</v>
      </c>
      <c r="Q64" s="145">
        <v>0</v>
      </c>
      <c r="R64" s="145">
        <f t="shared" si="5"/>
        <v>0</v>
      </c>
      <c r="S64" s="145">
        <v>0</v>
      </c>
      <c r="T64" s="145">
        <v>0</v>
      </c>
      <c r="U64" s="145">
        <v>0</v>
      </c>
      <c r="V64" s="145">
        <f t="shared" si="6"/>
        <v>0</v>
      </c>
      <c r="W64" s="145">
        <v>0</v>
      </c>
      <c r="X64" s="145">
        <v>0</v>
      </c>
      <c r="Y64" s="145">
        <v>0</v>
      </c>
      <c r="Z64" s="145">
        <v>0</v>
      </c>
      <c r="AA64" s="145">
        <v>0</v>
      </c>
      <c r="AB64" s="144">
        <f t="shared" si="7"/>
        <v>0</v>
      </c>
      <c r="AC64" s="145">
        <v>0</v>
      </c>
      <c r="AD64" s="145">
        <v>0</v>
      </c>
      <c r="AE64" s="142">
        <v>0</v>
      </c>
      <c r="AF64" s="142">
        <v>0</v>
      </c>
      <c r="AG64" s="162">
        <v>0</v>
      </c>
      <c r="AH64" s="84" t="s">
        <v>21</v>
      </c>
      <c r="AI64" s="333"/>
      <c r="AJ64" s="17"/>
      <c r="AK64" s="17"/>
      <c r="AL64" s="17"/>
    </row>
    <row r="65" spans="1:38" ht="15.75" customHeight="1">
      <c r="A65" s="308"/>
      <c r="B65" s="24" t="s">
        <v>22</v>
      </c>
      <c r="C65" s="161">
        <v>0</v>
      </c>
      <c r="D65" s="142">
        <f t="shared" si="2"/>
        <v>0</v>
      </c>
      <c r="E65" s="142">
        <v>0</v>
      </c>
      <c r="F65" s="142">
        <v>0</v>
      </c>
      <c r="G65" s="145">
        <v>0</v>
      </c>
      <c r="H65" s="142">
        <f t="shared" si="3"/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f t="shared" si="4"/>
        <v>0</v>
      </c>
      <c r="O65" s="145">
        <v>0</v>
      </c>
      <c r="P65" s="145">
        <v>0</v>
      </c>
      <c r="Q65" s="145">
        <v>0</v>
      </c>
      <c r="R65" s="145">
        <f t="shared" si="5"/>
        <v>0</v>
      </c>
      <c r="S65" s="145">
        <v>0</v>
      </c>
      <c r="T65" s="145">
        <v>0</v>
      </c>
      <c r="U65" s="145">
        <v>0</v>
      </c>
      <c r="V65" s="145">
        <f t="shared" si="6"/>
        <v>0</v>
      </c>
      <c r="W65" s="145">
        <v>0</v>
      </c>
      <c r="X65" s="145">
        <v>0</v>
      </c>
      <c r="Y65" s="145">
        <v>0</v>
      </c>
      <c r="Z65" s="145">
        <v>0</v>
      </c>
      <c r="AA65" s="145">
        <v>0</v>
      </c>
      <c r="AB65" s="144">
        <f t="shared" si="7"/>
        <v>0</v>
      </c>
      <c r="AC65" s="145">
        <v>0</v>
      </c>
      <c r="AD65" s="145">
        <v>0</v>
      </c>
      <c r="AE65" s="142">
        <v>0</v>
      </c>
      <c r="AF65" s="142">
        <v>0</v>
      </c>
      <c r="AG65" s="162">
        <v>0</v>
      </c>
      <c r="AH65" s="153" t="s">
        <v>22</v>
      </c>
      <c r="AI65" s="333"/>
      <c r="AJ65" s="17"/>
      <c r="AK65" s="17"/>
      <c r="AL65" s="17"/>
    </row>
    <row r="66" spans="1:38" ht="15.75" customHeight="1">
      <c r="A66" s="308"/>
      <c r="B66" s="24" t="s">
        <v>157</v>
      </c>
      <c r="C66" s="161">
        <v>0</v>
      </c>
      <c r="D66" s="142">
        <f t="shared" si="2"/>
        <v>0</v>
      </c>
      <c r="E66" s="142">
        <v>0</v>
      </c>
      <c r="F66" s="142">
        <v>0</v>
      </c>
      <c r="G66" s="145">
        <v>0</v>
      </c>
      <c r="H66" s="142">
        <f t="shared" si="3"/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f t="shared" si="4"/>
        <v>0</v>
      </c>
      <c r="O66" s="145">
        <v>0</v>
      </c>
      <c r="P66" s="145">
        <v>0</v>
      </c>
      <c r="Q66" s="145">
        <v>0</v>
      </c>
      <c r="R66" s="145">
        <f t="shared" si="5"/>
        <v>0</v>
      </c>
      <c r="S66" s="145">
        <v>0</v>
      </c>
      <c r="T66" s="145">
        <v>0</v>
      </c>
      <c r="U66" s="145">
        <v>0</v>
      </c>
      <c r="V66" s="145">
        <f t="shared" si="6"/>
        <v>0</v>
      </c>
      <c r="W66" s="145">
        <v>0</v>
      </c>
      <c r="X66" s="145">
        <v>0</v>
      </c>
      <c r="Y66" s="145">
        <v>0</v>
      </c>
      <c r="Z66" s="145">
        <v>0</v>
      </c>
      <c r="AA66" s="145">
        <v>0</v>
      </c>
      <c r="AB66" s="144">
        <f t="shared" si="7"/>
        <v>0</v>
      </c>
      <c r="AC66" s="145">
        <v>0</v>
      </c>
      <c r="AD66" s="145">
        <v>0</v>
      </c>
      <c r="AE66" s="142">
        <v>0</v>
      </c>
      <c r="AF66" s="142">
        <v>0</v>
      </c>
      <c r="AG66" s="162">
        <v>0</v>
      </c>
      <c r="AH66" s="153" t="s">
        <v>157</v>
      </c>
      <c r="AI66" s="333"/>
      <c r="AJ66" s="17"/>
      <c r="AK66" s="17"/>
      <c r="AL66" s="17"/>
    </row>
    <row r="67" spans="1:38" ht="15.75" customHeight="1">
      <c r="A67" s="309"/>
      <c r="B67" s="42" t="s">
        <v>4</v>
      </c>
      <c r="C67" s="161">
        <v>0</v>
      </c>
      <c r="D67" s="142">
        <f t="shared" si="2"/>
        <v>0</v>
      </c>
      <c r="E67" s="144">
        <v>0</v>
      </c>
      <c r="F67" s="144">
        <v>0</v>
      </c>
      <c r="G67" s="145">
        <v>0</v>
      </c>
      <c r="H67" s="142">
        <f t="shared" si="3"/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145">
        <f t="shared" si="4"/>
        <v>0</v>
      </c>
      <c r="O67" s="144">
        <v>0</v>
      </c>
      <c r="P67" s="144">
        <v>0</v>
      </c>
      <c r="Q67" s="144">
        <v>0</v>
      </c>
      <c r="R67" s="145">
        <f t="shared" si="5"/>
        <v>0</v>
      </c>
      <c r="S67" s="144">
        <v>0</v>
      </c>
      <c r="T67" s="144">
        <v>0</v>
      </c>
      <c r="U67" s="144">
        <v>0</v>
      </c>
      <c r="V67" s="145">
        <f t="shared" si="6"/>
        <v>0</v>
      </c>
      <c r="W67" s="144">
        <v>0</v>
      </c>
      <c r="X67" s="144">
        <v>0</v>
      </c>
      <c r="Y67" s="144">
        <v>0</v>
      </c>
      <c r="Z67" s="144">
        <v>0</v>
      </c>
      <c r="AA67" s="144">
        <v>0</v>
      </c>
      <c r="AB67" s="144">
        <f t="shared" si="7"/>
        <v>0</v>
      </c>
      <c r="AC67" s="145">
        <v>0</v>
      </c>
      <c r="AD67" s="145">
        <v>0</v>
      </c>
      <c r="AE67" s="142">
        <v>0</v>
      </c>
      <c r="AF67" s="142">
        <v>0</v>
      </c>
      <c r="AG67" s="162">
        <v>0</v>
      </c>
      <c r="AH67" s="147" t="s">
        <v>4</v>
      </c>
      <c r="AI67" s="334"/>
      <c r="AJ67" s="17"/>
      <c r="AK67" s="17"/>
      <c r="AL67" s="17"/>
    </row>
    <row r="68" spans="1:38" s="215" customFormat="1" ht="15.75" customHeight="1">
      <c r="A68" s="307" t="s">
        <v>108</v>
      </c>
      <c r="B68" s="237" t="s">
        <v>0</v>
      </c>
      <c r="C68" s="212">
        <f>SUM(C69:C81)</f>
        <v>0</v>
      </c>
      <c r="D68" s="218">
        <f t="shared" si="2"/>
        <v>0</v>
      </c>
      <c r="E68" s="218">
        <f aca="true" t="shared" si="14" ref="E68:AG68">SUM(E69:E81)</f>
        <v>0</v>
      </c>
      <c r="F68" s="218">
        <f t="shared" si="14"/>
        <v>0</v>
      </c>
      <c r="G68" s="218">
        <f t="shared" si="14"/>
        <v>0</v>
      </c>
      <c r="H68" s="218">
        <f t="shared" si="3"/>
        <v>0</v>
      </c>
      <c r="I68" s="218">
        <f t="shared" si="14"/>
        <v>0</v>
      </c>
      <c r="J68" s="218">
        <f t="shared" si="14"/>
        <v>0</v>
      </c>
      <c r="K68" s="218">
        <f t="shared" si="14"/>
        <v>0</v>
      </c>
      <c r="L68" s="218">
        <f t="shared" si="14"/>
        <v>0</v>
      </c>
      <c r="M68" s="218">
        <f t="shared" si="14"/>
        <v>0</v>
      </c>
      <c r="N68" s="218">
        <f t="shared" si="4"/>
        <v>0</v>
      </c>
      <c r="O68" s="218">
        <f t="shared" si="14"/>
        <v>0</v>
      </c>
      <c r="P68" s="218">
        <f t="shared" si="14"/>
        <v>0</v>
      </c>
      <c r="Q68" s="218">
        <f t="shared" si="14"/>
        <v>0</v>
      </c>
      <c r="R68" s="218">
        <f t="shared" si="5"/>
        <v>0</v>
      </c>
      <c r="S68" s="218">
        <f t="shared" si="14"/>
        <v>0</v>
      </c>
      <c r="T68" s="218">
        <f t="shared" si="14"/>
        <v>0</v>
      </c>
      <c r="U68" s="218">
        <f t="shared" si="14"/>
        <v>0</v>
      </c>
      <c r="V68" s="218">
        <f t="shared" si="6"/>
        <v>0</v>
      </c>
      <c r="W68" s="218">
        <f t="shared" si="14"/>
        <v>0</v>
      </c>
      <c r="X68" s="218">
        <f t="shared" si="14"/>
        <v>0</v>
      </c>
      <c r="Y68" s="218">
        <f t="shared" si="14"/>
        <v>0</v>
      </c>
      <c r="Z68" s="218">
        <f t="shared" si="14"/>
        <v>0</v>
      </c>
      <c r="AA68" s="218">
        <f t="shared" si="14"/>
        <v>0</v>
      </c>
      <c r="AB68" s="218">
        <f t="shared" si="7"/>
        <v>0</v>
      </c>
      <c r="AC68" s="218">
        <f t="shared" si="14"/>
        <v>0</v>
      </c>
      <c r="AD68" s="218">
        <f t="shared" si="14"/>
        <v>0</v>
      </c>
      <c r="AE68" s="218">
        <f t="shared" si="14"/>
        <v>0</v>
      </c>
      <c r="AF68" s="218">
        <f t="shared" si="14"/>
        <v>0</v>
      </c>
      <c r="AG68" s="218">
        <f t="shared" si="14"/>
        <v>0</v>
      </c>
      <c r="AH68" s="238" t="s">
        <v>0</v>
      </c>
      <c r="AI68" s="332" t="s">
        <v>108</v>
      </c>
      <c r="AJ68" s="214"/>
      <c r="AK68" s="214"/>
      <c r="AL68" s="214"/>
    </row>
    <row r="69" spans="1:38" ht="15.75" customHeight="1">
      <c r="A69" s="308"/>
      <c r="B69" s="23" t="s">
        <v>24</v>
      </c>
      <c r="C69" s="161">
        <v>0</v>
      </c>
      <c r="D69" s="144">
        <f t="shared" si="2"/>
        <v>0</v>
      </c>
      <c r="E69" s="145">
        <v>0</v>
      </c>
      <c r="F69" s="145">
        <v>0</v>
      </c>
      <c r="G69" s="145">
        <v>0</v>
      </c>
      <c r="H69" s="144">
        <f t="shared" si="3"/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f t="shared" si="4"/>
        <v>0</v>
      </c>
      <c r="O69" s="145">
        <v>0</v>
      </c>
      <c r="P69" s="145">
        <v>0</v>
      </c>
      <c r="Q69" s="145">
        <v>0</v>
      </c>
      <c r="R69" s="145">
        <f t="shared" si="5"/>
        <v>0</v>
      </c>
      <c r="S69" s="145">
        <v>0</v>
      </c>
      <c r="T69" s="145">
        <v>0</v>
      </c>
      <c r="U69" s="145">
        <v>0</v>
      </c>
      <c r="V69" s="145">
        <f t="shared" si="6"/>
        <v>0</v>
      </c>
      <c r="W69" s="145">
        <v>0</v>
      </c>
      <c r="X69" s="145">
        <v>0</v>
      </c>
      <c r="Y69" s="145">
        <v>0</v>
      </c>
      <c r="Z69" s="145">
        <v>0</v>
      </c>
      <c r="AA69" s="145">
        <v>0</v>
      </c>
      <c r="AB69" s="144">
        <f t="shared" si="7"/>
        <v>0</v>
      </c>
      <c r="AC69" s="145">
        <v>0</v>
      </c>
      <c r="AD69" s="145">
        <v>0</v>
      </c>
      <c r="AE69" s="142">
        <v>0</v>
      </c>
      <c r="AF69" s="142">
        <v>0</v>
      </c>
      <c r="AG69" s="162">
        <v>0</v>
      </c>
      <c r="AH69" s="84" t="s">
        <v>24</v>
      </c>
      <c r="AI69" s="333"/>
      <c r="AJ69" s="17"/>
      <c r="AK69" s="17"/>
      <c r="AL69" s="17"/>
    </row>
    <row r="70" spans="1:38" ht="15.75" customHeight="1">
      <c r="A70" s="308"/>
      <c r="B70" s="23" t="s">
        <v>25</v>
      </c>
      <c r="C70" s="161">
        <v>0</v>
      </c>
      <c r="D70" s="144">
        <f t="shared" si="2"/>
        <v>0</v>
      </c>
      <c r="E70" s="145">
        <v>0</v>
      </c>
      <c r="F70" s="145">
        <v>0</v>
      </c>
      <c r="G70" s="145">
        <v>0</v>
      </c>
      <c r="H70" s="144">
        <f t="shared" si="3"/>
        <v>0</v>
      </c>
      <c r="I70" s="145">
        <v>0</v>
      </c>
      <c r="J70" s="145">
        <v>0</v>
      </c>
      <c r="K70" s="145">
        <v>0</v>
      </c>
      <c r="L70" s="145">
        <v>0</v>
      </c>
      <c r="M70" s="145">
        <v>0</v>
      </c>
      <c r="N70" s="145">
        <f t="shared" si="4"/>
        <v>0</v>
      </c>
      <c r="O70" s="145">
        <v>0</v>
      </c>
      <c r="P70" s="145">
        <v>0</v>
      </c>
      <c r="Q70" s="145">
        <v>0</v>
      </c>
      <c r="R70" s="145">
        <f t="shared" si="5"/>
        <v>0</v>
      </c>
      <c r="S70" s="145">
        <v>0</v>
      </c>
      <c r="T70" s="145">
        <v>0</v>
      </c>
      <c r="U70" s="145">
        <v>0</v>
      </c>
      <c r="V70" s="145">
        <f t="shared" si="6"/>
        <v>0</v>
      </c>
      <c r="W70" s="145">
        <v>0</v>
      </c>
      <c r="X70" s="145">
        <v>0</v>
      </c>
      <c r="Y70" s="145">
        <v>0</v>
      </c>
      <c r="Z70" s="145">
        <v>0</v>
      </c>
      <c r="AA70" s="145">
        <v>0</v>
      </c>
      <c r="AB70" s="144">
        <f t="shared" si="7"/>
        <v>0</v>
      </c>
      <c r="AC70" s="145">
        <v>0</v>
      </c>
      <c r="AD70" s="145">
        <v>0</v>
      </c>
      <c r="AE70" s="142">
        <v>0</v>
      </c>
      <c r="AF70" s="142">
        <v>0</v>
      </c>
      <c r="AG70" s="162">
        <v>0</v>
      </c>
      <c r="AH70" s="84" t="s">
        <v>25</v>
      </c>
      <c r="AI70" s="333"/>
      <c r="AJ70" s="17"/>
      <c r="AK70" s="17"/>
      <c r="AL70" s="17"/>
    </row>
    <row r="71" spans="1:38" ht="15.75" customHeight="1">
      <c r="A71" s="308"/>
      <c r="B71" s="50" t="s">
        <v>47</v>
      </c>
      <c r="C71" s="161">
        <v>0</v>
      </c>
      <c r="D71" s="144">
        <f t="shared" si="2"/>
        <v>0</v>
      </c>
      <c r="E71" s="145">
        <v>0</v>
      </c>
      <c r="F71" s="145">
        <v>0</v>
      </c>
      <c r="G71" s="145">
        <v>0</v>
      </c>
      <c r="H71" s="144">
        <f t="shared" si="3"/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f t="shared" si="4"/>
        <v>0</v>
      </c>
      <c r="O71" s="145">
        <v>0</v>
      </c>
      <c r="P71" s="145">
        <v>0</v>
      </c>
      <c r="Q71" s="145">
        <v>0</v>
      </c>
      <c r="R71" s="145">
        <f t="shared" si="5"/>
        <v>0</v>
      </c>
      <c r="S71" s="145">
        <v>0</v>
      </c>
      <c r="T71" s="145">
        <v>0</v>
      </c>
      <c r="U71" s="145">
        <v>0</v>
      </c>
      <c r="V71" s="145">
        <f t="shared" si="6"/>
        <v>0</v>
      </c>
      <c r="W71" s="145">
        <v>0</v>
      </c>
      <c r="X71" s="145">
        <v>0</v>
      </c>
      <c r="Y71" s="145">
        <v>0</v>
      </c>
      <c r="Z71" s="145">
        <v>0</v>
      </c>
      <c r="AA71" s="145">
        <v>0</v>
      </c>
      <c r="AB71" s="144">
        <f t="shared" si="7"/>
        <v>0</v>
      </c>
      <c r="AC71" s="145">
        <v>0</v>
      </c>
      <c r="AD71" s="145">
        <v>0</v>
      </c>
      <c r="AE71" s="142">
        <v>0</v>
      </c>
      <c r="AF71" s="142">
        <v>0</v>
      </c>
      <c r="AG71" s="162">
        <v>0</v>
      </c>
      <c r="AH71" s="155" t="s">
        <v>47</v>
      </c>
      <c r="AI71" s="333"/>
      <c r="AJ71" s="17"/>
      <c r="AK71" s="17"/>
      <c r="AL71" s="17"/>
    </row>
    <row r="72" spans="1:38" ht="15.75" customHeight="1">
      <c r="A72" s="308"/>
      <c r="B72" s="23" t="s">
        <v>28</v>
      </c>
      <c r="C72" s="161">
        <v>0</v>
      </c>
      <c r="D72" s="144">
        <f t="shared" si="2"/>
        <v>0</v>
      </c>
      <c r="E72" s="145">
        <v>0</v>
      </c>
      <c r="F72" s="145">
        <v>0</v>
      </c>
      <c r="G72" s="145">
        <v>0</v>
      </c>
      <c r="H72" s="144">
        <f t="shared" si="3"/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f t="shared" si="4"/>
        <v>0</v>
      </c>
      <c r="O72" s="145">
        <v>0</v>
      </c>
      <c r="P72" s="145">
        <v>0</v>
      </c>
      <c r="Q72" s="145">
        <v>0</v>
      </c>
      <c r="R72" s="145">
        <f t="shared" si="5"/>
        <v>0</v>
      </c>
      <c r="S72" s="145">
        <v>0</v>
      </c>
      <c r="T72" s="145">
        <v>0</v>
      </c>
      <c r="U72" s="145">
        <v>0</v>
      </c>
      <c r="V72" s="145">
        <f t="shared" si="6"/>
        <v>0</v>
      </c>
      <c r="W72" s="145">
        <v>0</v>
      </c>
      <c r="X72" s="145">
        <v>0</v>
      </c>
      <c r="Y72" s="145">
        <v>0</v>
      </c>
      <c r="Z72" s="145">
        <v>0</v>
      </c>
      <c r="AA72" s="145">
        <v>0</v>
      </c>
      <c r="AB72" s="144">
        <f t="shared" si="7"/>
        <v>0</v>
      </c>
      <c r="AC72" s="145">
        <v>0</v>
      </c>
      <c r="AD72" s="145">
        <v>0</v>
      </c>
      <c r="AE72" s="142">
        <v>0</v>
      </c>
      <c r="AF72" s="142">
        <v>0</v>
      </c>
      <c r="AG72" s="162">
        <v>0</v>
      </c>
      <c r="AH72" s="84" t="s">
        <v>28</v>
      </c>
      <c r="AI72" s="333"/>
      <c r="AJ72" s="17"/>
      <c r="AK72" s="17"/>
      <c r="AL72" s="17"/>
    </row>
    <row r="73" spans="1:38" ht="15.75" customHeight="1">
      <c r="A73" s="308"/>
      <c r="B73" s="23" t="s">
        <v>30</v>
      </c>
      <c r="C73" s="161">
        <v>0</v>
      </c>
      <c r="D73" s="144">
        <f t="shared" si="2"/>
        <v>0</v>
      </c>
      <c r="E73" s="145">
        <v>0</v>
      </c>
      <c r="F73" s="145">
        <v>0</v>
      </c>
      <c r="G73" s="145">
        <v>0</v>
      </c>
      <c r="H73" s="144">
        <f t="shared" si="3"/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5">
        <f t="shared" si="4"/>
        <v>0</v>
      </c>
      <c r="O73" s="145">
        <v>0</v>
      </c>
      <c r="P73" s="145">
        <v>0</v>
      </c>
      <c r="Q73" s="145">
        <v>0</v>
      </c>
      <c r="R73" s="145">
        <f t="shared" si="5"/>
        <v>0</v>
      </c>
      <c r="S73" s="145">
        <v>0</v>
      </c>
      <c r="T73" s="145">
        <v>0</v>
      </c>
      <c r="U73" s="145">
        <v>0</v>
      </c>
      <c r="V73" s="145">
        <f t="shared" si="6"/>
        <v>0</v>
      </c>
      <c r="W73" s="145">
        <v>0</v>
      </c>
      <c r="X73" s="145">
        <v>0</v>
      </c>
      <c r="Y73" s="145">
        <v>0</v>
      </c>
      <c r="Z73" s="145">
        <v>0</v>
      </c>
      <c r="AA73" s="145">
        <v>0</v>
      </c>
      <c r="AB73" s="144">
        <f t="shared" si="7"/>
        <v>0</v>
      </c>
      <c r="AC73" s="145">
        <v>0</v>
      </c>
      <c r="AD73" s="145">
        <v>0</v>
      </c>
      <c r="AE73" s="142">
        <v>0</v>
      </c>
      <c r="AF73" s="142">
        <v>0</v>
      </c>
      <c r="AG73" s="162">
        <v>0</v>
      </c>
      <c r="AH73" s="84" t="s">
        <v>30</v>
      </c>
      <c r="AI73" s="333"/>
      <c r="AJ73" s="17"/>
      <c r="AK73" s="17"/>
      <c r="AL73" s="17"/>
    </row>
    <row r="74" spans="1:38" ht="15.75" customHeight="1">
      <c r="A74" s="308"/>
      <c r="B74" s="23" t="s">
        <v>32</v>
      </c>
      <c r="C74" s="161">
        <v>0</v>
      </c>
      <c r="D74" s="144">
        <f t="shared" si="2"/>
        <v>0</v>
      </c>
      <c r="E74" s="145">
        <v>0</v>
      </c>
      <c r="F74" s="145">
        <v>0</v>
      </c>
      <c r="G74" s="145">
        <v>0</v>
      </c>
      <c r="H74" s="144">
        <f t="shared" si="3"/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f t="shared" si="4"/>
        <v>0</v>
      </c>
      <c r="O74" s="145">
        <v>0</v>
      </c>
      <c r="P74" s="145">
        <v>0</v>
      </c>
      <c r="Q74" s="145">
        <v>0</v>
      </c>
      <c r="R74" s="145">
        <f t="shared" si="5"/>
        <v>0</v>
      </c>
      <c r="S74" s="145">
        <v>0</v>
      </c>
      <c r="T74" s="145">
        <v>0</v>
      </c>
      <c r="U74" s="145">
        <v>0</v>
      </c>
      <c r="V74" s="145">
        <f t="shared" si="6"/>
        <v>0</v>
      </c>
      <c r="W74" s="145">
        <v>0</v>
      </c>
      <c r="X74" s="145">
        <v>0</v>
      </c>
      <c r="Y74" s="145">
        <v>0</v>
      </c>
      <c r="Z74" s="145">
        <v>0</v>
      </c>
      <c r="AA74" s="145">
        <v>0</v>
      </c>
      <c r="AB74" s="144">
        <f t="shared" si="7"/>
        <v>0</v>
      </c>
      <c r="AC74" s="145">
        <v>0</v>
      </c>
      <c r="AD74" s="145">
        <v>0</v>
      </c>
      <c r="AE74" s="142">
        <v>0</v>
      </c>
      <c r="AF74" s="142">
        <v>0</v>
      </c>
      <c r="AG74" s="162">
        <v>0</v>
      </c>
      <c r="AH74" s="84" t="s">
        <v>32</v>
      </c>
      <c r="AI74" s="333"/>
      <c r="AJ74" s="17"/>
      <c r="AK74" s="17"/>
      <c r="AL74" s="17"/>
    </row>
    <row r="75" spans="1:38" ht="15.75" customHeight="1">
      <c r="A75" s="308"/>
      <c r="B75" s="23" t="s">
        <v>34</v>
      </c>
      <c r="C75" s="161">
        <v>0</v>
      </c>
      <c r="D75" s="144">
        <f t="shared" si="2"/>
        <v>0</v>
      </c>
      <c r="E75" s="145">
        <v>0</v>
      </c>
      <c r="F75" s="145">
        <v>0</v>
      </c>
      <c r="G75" s="145">
        <v>0</v>
      </c>
      <c r="H75" s="144">
        <f t="shared" si="3"/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f t="shared" si="4"/>
        <v>0</v>
      </c>
      <c r="O75" s="145">
        <v>0</v>
      </c>
      <c r="P75" s="145">
        <v>0</v>
      </c>
      <c r="Q75" s="145">
        <v>0</v>
      </c>
      <c r="R75" s="145">
        <f t="shared" si="5"/>
        <v>0</v>
      </c>
      <c r="S75" s="145">
        <v>0</v>
      </c>
      <c r="T75" s="145">
        <v>0</v>
      </c>
      <c r="U75" s="145">
        <v>0</v>
      </c>
      <c r="V75" s="145">
        <f t="shared" si="6"/>
        <v>0</v>
      </c>
      <c r="W75" s="145">
        <v>0</v>
      </c>
      <c r="X75" s="145">
        <v>0</v>
      </c>
      <c r="Y75" s="145">
        <v>0</v>
      </c>
      <c r="Z75" s="145">
        <v>0</v>
      </c>
      <c r="AA75" s="145">
        <v>0</v>
      </c>
      <c r="AB75" s="144">
        <f t="shared" si="7"/>
        <v>0</v>
      </c>
      <c r="AC75" s="145">
        <v>0</v>
      </c>
      <c r="AD75" s="145">
        <v>0</v>
      </c>
      <c r="AE75" s="142">
        <v>0</v>
      </c>
      <c r="AF75" s="142">
        <v>0</v>
      </c>
      <c r="AG75" s="162">
        <v>0</v>
      </c>
      <c r="AH75" s="84" t="s">
        <v>34</v>
      </c>
      <c r="AI75" s="333"/>
      <c r="AJ75" s="17"/>
      <c r="AK75" s="17"/>
      <c r="AL75" s="17"/>
    </row>
    <row r="76" spans="1:38" ht="15.75" customHeight="1">
      <c r="A76" s="308"/>
      <c r="B76" s="45" t="s">
        <v>36</v>
      </c>
      <c r="C76" s="161">
        <v>0</v>
      </c>
      <c r="D76" s="144">
        <f t="shared" si="2"/>
        <v>0</v>
      </c>
      <c r="E76" s="145">
        <v>0</v>
      </c>
      <c r="F76" s="145">
        <v>0</v>
      </c>
      <c r="G76" s="145">
        <v>0</v>
      </c>
      <c r="H76" s="144">
        <f t="shared" si="3"/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f t="shared" si="4"/>
        <v>0</v>
      </c>
      <c r="O76" s="145">
        <v>0</v>
      </c>
      <c r="P76" s="145">
        <v>0</v>
      </c>
      <c r="Q76" s="145">
        <v>0</v>
      </c>
      <c r="R76" s="145">
        <f t="shared" si="5"/>
        <v>0</v>
      </c>
      <c r="S76" s="145">
        <v>0</v>
      </c>
      <c r="T76" s="145">
        <v>0</v>
      </c>
      <c r="U76" s="145">
        <v>0</v>
      </c>
      <c r="V76" s="145">
        <f t="shared" si="6"/>
        <v>0</v>
      </c>
      <c r="W76" s="145">
        <v>0</v>
      </c>
      <c r="X76" s="145">
        <v>0</v>
      </c>
      <c r="Y76" s="145">
        <v>0</v>
      </c>
      <c r="Z76" s="145">
        <v>0</v>
      </c>
      <c r="AA76" s="145">
        <v>0</v>
      </c>
      <c r="AB76" s="144">
        <f t="shared" si="7"/>
        <v>0</v>
      </c>
      <c r="AC76" s="145">
        <v>0</v>
      </c>
      <c r="AD76" s="145">
        <v>0</v>
      </c>
      <c r="AE76" s="142">
        <v>0</v>
      </c>
      <c r="AF76" s="142">
        <v>0</v>
      </c>
      <c r="AG76" s="162">
        <v>0</v>
      </c>
      <c r="AH76" s="150" t="s">
        <v>36</v>
      </c>
      <c r="AI76" s="333"/>
      <c r="AJ76" s="17"/>
      <c r="AK76" s="17"/>
      <c r="AL76" s="17"/>
    </row>
    <row r="77" spans="1:38" ht="15.75" customHeight="1">
      <c r="A77" s="308"/>
      <c r="B77" s="24" t="s">
        <v>37</v>
      </c>
      <c r="C77" s="161">
        <v>0</v>
      </c>
      <c r="D77" s="144">
        <f>SUM(E77:G77)</f>
        <v>0</v>
      </c>
      <c r="E77" s="142">
        <v>0</v>
      </c>
      <c r="F77" s="142">
        <v>0</v>
      </c>
      <c r="G77" s="142">
        <v>0</v>
      </c>
      <c r="H77" s="144">
        <f>I77+J77</f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5">
        <f>SUM(O77:Q77)</f>
        <v>0</v>
      </c>
      <c r="O77" s="145">
        <v>0</v>
      </c>
      <c r="P77" s="145">
        <v>0</v>
      </c>
      <c r="Q77" s="145">
        <v>0</v>
      </c>
      <c r="R77" s="145">
        <f>SUM(S77:U77)</f>
        <v>0</v>
      </c>
      <c r="S77" s="145">
        <v>0</v>
      </c>
      <c r="T77" s="145">
        <v>0</v>
      </c>
      <c r="U77" s="145">
        <v>0</v>
      </c>
      <c r="V77" s="145">
        <f>W77+X77</f>
        <v>0</v>
      </c>
      <c r="W77" s="145">
        <v>0</v>
      </c>
      <c r="X77" s="145">
        <v>0</v>
      </c>
      <c r="Y77" s="145">
        <v>0</v>
      </c>
      <c r="Z77" s="145">
        <v>0</v>
      </c>
      <c r="AA77" s="145">
        <v>0</v>
      </c>
      <c r="AB77" s="144">
        <f>AC77+AD77</f>
        <v>0</v>
      </c>
      <c r="AC77" s="145">
        <v>0</v>
      </c>
      <c r="AD77" s="145">
        <v>0</v>
      </c>
      <c r="AE77" s="142">
        <v>0</v>
      </c>
      <c r="AF77" s="142">
        <v>0</v>
      </c>
      <c r="AG77" s="162">
        <v>0</v>
      </c>
      <c r="AH77" s="153" t="s">
        <v>37</v>
      </c>
      <c r="AI77" s="333"/>
      <c r="AJ77" s="17"/>
      <c r="AK77" s="17"/>
      <c r="AL77" s="17"/>
    </row>
    <row r="78" spans="1:38" ht="15.75" customHeight="1">
      <c r="A78" s="308"/>
      <c r="B78" s="24" t="s">
        <v>185</v>
      </c>
      <c r="C78" s="161">
        <v>0</v>
      </c>
      <c r="D78" s="144">
        <f>SUM(E78:G78)</f>
        <v>0</v>
      </c>
      <c r="E78" s="142">
        <v>0</v>
      </c>
      <c r="F78" s="142">
        <v>0</v>
      </c>
      <c r="G78" s="142">
        <v>0</v>
      </c>
      <c r="H78" s="144">
        <f>I78+J78</f>
        <v>0</v>
      </c>
      <c r="I78" s="145">
        <v>0</v>
      </c>
      <c r="J78" s="145">
        <v>0</v>
      </c>
      <c r="K78" s="145">
        <v>0</v>
      </c>
      <c r="L78" s="145">
        <v>0</v>
      </c>
      <c r="M78" s="145">
        <v>0</v>
      </c>
      <c r="N78" s="145">
        <f>SUM(O78:Q78)</f>
        <v>0</v>
      </c>
      <c r="O78" s="145">
        <v>0</v>
      </c>
      <c r="P78" s="145">
        <v>0</v>
      </c>
      <c r="Q78" s="145">
        <v>0</v>
      </c>
      <c r="R78" s="145">
        <f>SUM(S78:U78)</f>
        <v>0</v>
      </c>
      <c r="S78" s="145">
        <v>0</v>
      </c>
      <c r="T78" s="145">
        <v>0</v>
      </c>
      <c r="U78" s="145">
        <v>0</v>
      </c>
      <c r="V78" s="145">
        <f>W78+X78</f>
        <v>0</v>
      </c>
      <c r="W78" s="145">
        <v>0</v>
      </c>
      <c r="X78" s="145">
        <v>0</v>
      </c>
      <c r="Y78" s="145">
        <v>0</v>
      </c>
      <c r="Z78" s="145">
        <v>0</v>
      </c>
      <c r="AA78" s="145">
        <v>0</v>
      </c>
      <c r="AB78" s="144">
        <f>AC78+AD78</f>
        <v>0</v>
      </c>
      <c r="AC78" s="145">
        <v>0</v>
      </c>
      <c r="AD78" s="145">
        <v>0</v>
      </c>
      <c r="AE78" s="142">
        <v>0</v>
      </c>
      <c r="AF78" s="142">
        <v>0</v>
      </c>
      <c r="AG78" s="162">
        <v>0</v>
      </c>
      <c r="AH78" s="153" t="s">
        <v>122</v>
      </c>
      <c r="AI78" s="333"/>
      <c r="AJ78" s="17"/>
      <c r="AK78" s="17"/>
      <c r="AL78" s="17"/>
    </row>
    <row r="79" spans="1:38" ht="15.75" customHeight="1">
      <c r="A79" s="308"/>
      <c r="B79" s="24" t="s">
        <v>123</v>
      </c>
      <c r="C79" s="161">
        <v>0</v>
      </c>
      <c r="D79" s="144">
        <f>SUM(E79:G79)</f>
        <v>0</v>
      </c>
      <c r="E79" s="142">
        <v>0</v>
      </c>
      <c r="F79" s="142">
        <v>0</v>
      </c>
      <c r="G79" s="142">
        <v>0</v>
      </c>
      <c r="H79" s="144">
        <f>I79+J79</f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f>SUM(O79:Q79)</f>
        <v>0</v>
      </c>
      <c r="O79" s="145">
        <v>0</v>
      </c>
      <c r="P79" s="145">
        <v>0</v>
      </c>
      <c r="Q79" s="145">
        <v>0</v>
      </c>
      <c r="R79" s="145">
        <f>SUM(S79:U79)</f>
        <v>0</v>
      </c>
      <c r="S79" s="145">
        <v>0</v>
      </c>
      <c r="T79" s="145">
        <v>0</v>
      </c>
      <c r="U79" s="145">
        <v>0</v>
      </c>
      <c r="V79" s="145">
        <f>W79+X79</f>
        <v>0</v>
      </c>
      <c r="W79" s="145">
        <v>0</v>
      </c>
      <c r="X79" s="145">
        <v>0</v>
      </c>
      <c r="Y79" s="145">
        <v>0</v>
      </c>
      <c r="Z79" s="145">
        <v>0</v>
      </c>
      <c r="AA79" s="145">
        <v>0</v>
      </c>
      <c r="AB79" s="144">
        <f>AC79+AD79</f>
        <v>0</v>
      </c>
      <c r="AC79" s="145">
        <v>0</v>
      </c>
      <c r="AD79" s="145">
        <v>0</v>
      </c>
      <c r="AE79" s="142">
        <v>0</v>
      </c>
      <c r="AF79" s="142">
        <v>0</v>
      </c>
      <c r="AG79" s="162">
        <v>0</v>
      </c>
      <c r="AH79" s="153" t="s">
        <v>123</v>
      </c>
      <c r="AI79" s="333"/>
      <c r="AJ79" s="17"/>
      <c r="AK79" s="17"/>
      <c r="AL79" s="17"/>
    </row>
    <row r="80" spans="1:38" ht="15.75" customHeight="1">
      <c r="A80" s="308"/>
      <c r="B80" s="24" t="s">
        <v>153</v>
      </c>
      <c r="C80" s="161">
        <v>0</v>
      </c>
      <c r="D80" s="144">
        <f>SUM(E80:G80)</f>
        <v>0</v>
      </c>
      <c r="E80" s="142">
        <v>0</v>
      </c>
      <c r="F80" s="142">
        <v>0</v>
      </c>
      <c r="G80" s="142">
        <v>0</v>
      </c>
      <c r="H80" s="144">
        <f>I80+J80</f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f>SUM(O80:Q80)</f>
        <v>0</v>
      </c>
      <c r="O80" s="145">
        <v>0</v>
      </c>
      <c r="P80" s="145">
        <v>0</v>
      </c>
      <c r="Q80" s="145">
        <v>0</v>
      </c>
      <c r="R80" s="145">
        <f>SUM(S80:U80)</f>
        <v>0</v>
      </c>
      <c r="S80" s="145">
        <v>0</v>
      </c>
      <c r="T80" s="145">
        <v>0</v>
      </c>
      <c r="U80" s="145">
        <v>0</v>
      </c>
      <c r="V80" s="145">
        <f>W80+X80</f>
        <v>0</v>
      </c>
      <c r="W80" s="145">
        <v>0</v>
      </c>
      <c r="X80" s="145">
        <v>0</v>
      </c>
      <c r="Y80" s="145">
        <v>0</v>
      </c>
      <c r="Z80" s="145">
        <v>0</v>
      </c>
      <c r="AA80" s="145">
        <v>0</v>
      </c>
      <c r="AB80" s="144">
        <f>AC80+AD80</f>
        <v>0</v>
      </c>
      <c r="AC80" s="145">
        <v>0</v>
      </c>
      <c r="AD80" s="145">
        <v>0</v>
      </c>
      <c r="AE80" s="142">
        <v>0</v>
      </c>
      <c r="AF80" s="142">
        <v>0</v>
      </c>
      <c r="AG80" s="162">
        <v>0</v>
      </c>
      <c r="AH80" s="153" t="s">
        <v>153</v>
      </c>
      <c r="AI80" s="333"/>
      <c r="AJ80" s="17"/>
      <c r="AK80" s="17"/>
      <c r="AL80" s="17"/>
    </row>
    <row r="81" spans="1:38" ht="15.75" customHeight="1">
      <c r="A81" s="309"/>
      <c r="B81" s="42" t="s">
        <v>4</v>
      </c>
      <c r="C81" s="165">
        <v>0</v>
      </c>
      <c r="D81" s="156">
        <f>SUM(E81:G81)</f>
        <v>0</v>
      </c>
      <c r="E81" s="156">
        <v>0</v>
      </c>
      <c r="F81" s="156">
        <v>0</v>
      </c>
      <c r="G81" s="156">
        <v>0</v>
      </c>
      <c r="H81" s="156">
        <f>I81+J81</f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7">
        <f>SUM(O81:Q81)</f>
        <v>0</v>
      </c>
      <c r="O81" s="156">
        <v>0</v>
      </c>
      <c r="P81" s="156">
        <v>0</v>
      </c>
      <c r="Q81" s="156">
        <v>0</v>
      </c>
      <c r="R81" s="157">
        <f>SUM(S81:U81)</f>
        <v>0</v>
      </c>
      <c r="S81" s="156">
        <v>0</v>
      </c>
      <c r="T81" s="156">
        <v>0</v>
      </c>
      <c r="U81" s="156">
        <v>0</v>
      </c>
      <c r="V81" s="157">
        <f>W81+X81</f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0</v>
      </c>
      <c r="AB81" s="156">
        <f>AC81+AD81</f>
        <v>0</v>
      </c>
      <c r="AC81" s="157">
        <v>0</v>
      </c>
      <c r="AD81" s="157">
        <v>0</v>
      </c>
      <c r="AE81" s="166">
        <v>0</v>
      </c>
      <c r="AF81" s="166">
        <v>0</v>
      </c>
      <c r="AG81" s="167">
        <v>0</v>
      </c>
      <c r="AH81" s="147" t="s">
        <v>4</v>
      </c>
      <c r="AI81" s="334"/>
      <c r="AJ81" s="17"/>
      <c r="AK81" s="17"/>
      <c r="AL81" s="17"/>
    </row>
    <row r="82" spans="1:33" ht="15" customHeight="1">
      <c r="A82" s="77"/>
      <c r="B82" s="22"/>
      <c r="C82" s="125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83"/>
      <c r="O82" s="39"/>
      <c r="P82" s="39"/>
      <c r="Q82" s="39"/>
      <c r="R82" s="83"/>
      <c r="S82" s="39"/>
      <c r="T82" s="39"/>
      <c r="U82" s="39"/>
      <c r="V82" s="83"/>
      <c r="W82" s="39"/>
      <c r="X82" s="39"/>
      <c r="Y82" s="39"/>
      <c r="Z82" s="39"/>
      <c r="AA82" s="39"/>
      <c r="AB82" s="39"/>
      <c r="AC82" s="39"/>
      <c r="AD82" s="39"/>
      <c r="AE82" s="14"/>
      <c r="AF82" s="14"/>
      <c r="AG82" s="168"/>
    </row>
    <row r="83" spans="1:33" s="123" customFormat="1" ht="15" customHeight="1">
      <c r="A83" s="341" t="s">
        <v>110</v>
      </c>
      <c r="B83" s="341"/>
      <c r="C83" s="158">
        <v>4</v>
      </c>
      <c r="D83" s="124">
        <v>6</v>
      </c>
      <c r="E83" s="124">
        <v>0</v>
      </c>
      <c r="F83" s="124">
        <v>6</v>
      </c>
      <c r="G83" s="124">
        <v>0</v>
      </c>
      <c r="H83" s="124">
        <v>305</v>
      </c>
      <c r="I83" s="124">
        <v>89</v>
      </c>
      <c r="J83" s="124">
        <v>216</v>
      </c>
      <c r="K83" s="124">
        <v>0</v>
      </c>
      <c r="L83" s="124">
        <v>305</v>
      </c>
      <c r="M83" s="124">
        <v>0</v>
      </c>
      <c r="N83" s="124">
        <v>135</v>
      </c>
      <c r="O83" s="124">
        <v>0</v>
      </c>
      <c r="P83" s="124">
        <v>135</v>
      </c>
      <c r="Q83" s="124">
        <v>0</v>
      </c>
      <c r="R83" s="124">
        <v>247</v>
      </c>
      <c r="S83" s="124">
        <v>0</v>
      </c>
      <c r="T83" s="124">
        <v>247</v>
      </c>
      <c r="U83" s="124">
        <v>0</v>
      </c>
      <c r="V83" s="124">
        <v>133</v>
      </c>
      <c r="W83" s="124">
        <v>48</v>
      </c>
      <c r="X83" s="124">
        <v>85</v>
      </c>
      <c r="Y83" s="124">
        <v>0</v>
      </c>
      <c r="Z83" s="124">
        <v>133</v>
      </c>
      <c r="AA83" s="124">
        <v>0</v>
      </c>
      <c r="AB83" s="124">
        <v>120</v>
      </c>
      <c r="AC83" s="124">
        <v>32</v>
      </c>
      <c r="AD83" s="124">
        <v>88</v>
      </c>
      <c r="AE83" s="122">
        <v>0</v>
      </c>
      <c r="AF83" s="122">
        <v>120</v>
      </c>
      <c r="AG83" s="122">
        <v>0</v>
      </c>
    </row>
    <row r="84" spans="1:33" ht="15" customHeight="1">
      <c r="A84" s="22"/>
      <c r="B84" s="22"/>
      <c r="C84" s="125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14"/>
      <c r="AF84" s="14"/>
      <c r="AG84" s="14"/>
    </row>
    <row r="85" ht="15" customHeight="1">
      <c r="A85" s="159"/>
    </row>
    <row r="86" ht="15" customHeight="1">
      <c r="A86" s="159"/>
    </row>
    <row r="87" ht="15" customHeight="1">
      <c r="A87" s="159"/>
    </row>
    <row r="88" ht="15" customHeight="1">
      <c r="A88" s="159"/>
    </row>
  </sheetData>
  <sheetProtection/>
  <mergeCells count="31">
    <mergeCell ref="A5:B5"/>
    <mergeCell ref="H4:M5"/>
    <mergeCell ref="C4:C5"/>
    <mergeCell ref="A9:B9"/>
    <mergeCell ref="A8:B8"/>
    <mergeCell ref="AH8:AI8"/>
    <mergeCell ref="AH9:AI9"/>
    <mergeCell ref="A22:A25"/>
    <mergeCell ref="A26:A36"/>
    <mergeCell ref="A83:B83"/>
    <mergeCell ref="A68:A81"/>
    <mergeCell ref="A37:A43"/>
    <mergeCell ref="A44:A49"/>
    <mergeCell ref="A50:A59"/>
    <mergeCell ref="AI68:AI81"/>
    <mergeCell ref="AI37:AI43"/>
    <mergeCell ref="AI44:AI49"/>
    <mergeCell ref="AI50:AI59"/>
    <mergeCell ref="AI60:AI67"/>
    <mergeCell ref="A1:Q1"/>
    <mergeCell ref="A12:A21"/>
    <mergeCell ref="AI22:AI25"/>
    <mergeCell ref="A60:A67"/>
    <mergeCell ref="D4:G5"/>
    <mergeCell ref="AI12:AI21"/>
    <mergeCell ref="AB4:AG5"/>
    <mergeCell ref="AI26:AI36"/>
    <mergeCell ref="N4:Q5"/>
    <mergeCell ref="R4:U5"/>
    <mergeCell ref="AH5:AI5"/>
    <mergeCell ref="V4:AA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9" r:id="rId1"/>
  <colBreaks count="1" manualBreakCount="1">
    <brk id="17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N68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8.75" defaultRowHeight="11.25" customHeight="1"/>
  <cols>
    <col min="1" max="1" width="1.328125" style="88" customWidth="1"/>
    <col min="2" max="2" width="8.75" style="88" customWidth="1"/>
    <col min="3" max="14" width="7.58203125" style="88" customWidth="1"/>
    <col min="15" max="16384" width="8.75" style="88" customWidth="1"/>
  </cols>
  <sheetData>
    <row r="1" spans="1:14" ht="16.5" customHeight="1">
      <c r="A1" s="273" t="s">
        <v>161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>
      <c r="A3" s="7" t="s">
        <v>127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69" t="s">
        <v>143</v>
      </c>
    </row>
    <row r="4" spans="1:14" ht="16.5" customHeight="1">
      <c r="A4" s="274" t="s">
        <v>189</v>
      </c>
      <c r="B4" s="275"/>
      <c r="C4" s="353" t="s">
        <v>99</v>
      </c>
      <c r="D4" s="349" t="s">
        <v>49</v>
      </c>
      <c r="E4" s="346"/>
      <c r="F4" s="350"/>
      <c r="G4" s="228" t="s">
        <v>50</v>
      </c>
      <c r="H4" s="170"/>
      <c r="I4" s="171"/>
      <c r="J4" s="171"/>
      <c r="K4" s="171"/>
      <c r="L4" s="345" t="s">
        <v>98</v>
      </c>
      <c r="M4" s="346"/>
      <c r="N4" s="346"/>
    </row>
    <row r="5" spans="1:14" ht="16.5" customHeight="1">
      <c r="A5" s="276"/>
      <c r="B5" s="277"/>
      <c r="C5" s="354"/>
      <c r="D5" s="347"/>
      <c r="E5" s="348"/>
      <c r="F5" s="351"/>
      <c r="G5" s="356" t="s">
        <v>0</v>
      </c>
      <c r="H5" s="173" t="s">
        <v>44</v>
      </c>
      <c r="I5" s="171"/>
      <c r="J5" s="173" t="s">
        <v>45</v>
      </c>
      <c r="K5" s="171"/>
      <c r="L5" s="347"/>
      <c r="M5" s="348"/>
      <c r="N5" s="348"/>
    </row>
    <row r="6" spans="1:14" ht="16.5" customHeight="1">
      <c r="A6" s="278"/>
      <c r="B6" s="279"/>
      <c r="C6" s="355"/>
      <c r="D6" s="172" t="s">
        <v>0</v>
      </c>
      <c r="E6" s="172" t="s">
        <v>1</v>
      </c>
      <c r="F6" s="172" t="s">
        <v>2</v>
      </c>
      <c r="G6" s="357"/>
      <c r="H6" s="172" t="s">
        <v>1</v>
      </c>
      <c r="I6" s="172" t="s">
        <v>2</v>
      </c>
      <c r="J6" s="172" t="s">
        <v>1</v>
      </c>
      <c r="K6" s="172" t="s">
        <v>2</v>
      </c>
      <c r="L6" s="172" t="s">
        <v>51</v>
      </c>
      <c r="M6" s="172" t="s">
        <v>1</v>
      </c>
      <c r="N6" s="172" t="s">
        <v>2</v>
      </c>
    </row>
    <row r="7" spans="1:14" ht="16.5" customHeight="1">
      <c r="A7" s="6"/>
      <c r="B7" s="6"/>
      <c r="C7" s="91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6.5" customHeight="1">
      <c r="A8" s="89"/>
      <c r="B8" s="210" t="s">
        <v>209</v>
      </c>
      <c r="C8" s="90">
        <v>22</v>
      </c>
      <c r="D8" s="87">
        <v>1794</v>
      </c>
      <c r="E8" s="87">
        <v>755</v>
      </c>
      <c r="F8" s="87">
        <v>1039</v>
      </c>
      <c r="G8" s="87">
        <v>640</v>
      </c>
      <c r="H8" s="87">
        <v>33</v>
      </c>
      <c r="I8" s="87">
        <v>89</v>
      </c>
      <c r="J8" s="87">
        <v>301</v>
      </c>
      <c r="K8" s="87">
        <v>217</v>
      </c>
      <c r="L8" s="87">
        <v>41</v>
      </c>
      <c r="M8" s="87">
        <v>19</v>
      </c>
      <c r="N8" s="87">
        <v>22</v>
      </c>
    </row>
    <row r="9" spans="1:14" s="232" customFormat="1" ht="16.5" customHeight="1">
      <c r="A9" s="229"/>
      <c r="B9" s="210" t="s">
        <v>212</v>
      </c>
      <c r="C9" s="230">
        <f>SUM(C12,C31,C34,C39,C41,C44,C48,C53,C56,C59,C61)</f>
        <v>22</v>
      </c>
      <c r="D9" s="231">
        <f aca="true" t="shared" si="0" ref="D9:N9">SUM(D12,D31,D34,D39,D41,D44,D48,D53,D56,D59,D61)</f>
        <v>1712</v>
      </c>
      <c r="E9" s="231">
        <f t="shared" si="0"/>
        <v>713</v>
      </c>
      <c r="F9" s="231">
        <f t="shared" si="0"/>
        <v>999</v>
      </c>
      <c r="G9" s="231">
        <f t="shared" si="0"/>
        <v>664</v>
      </c>
      <c r="H9" s="231">
        <f t="shared" si="0"/>
        <v>34</v>
      </c>
      <c r="I9" s="231">
        <f t="shared" si="0"/>
        <v>91</v>
      </c>
      <c r="J9" s="231">
        <f t="shared" si="0"/>
        <v>300</v>
      </c>
      <c r="K9" s="231">
        <f t="shared" si="0"/>
        <v>239</v>
      </c>
      <c r="L9" s="231">
        <f t="shared" si="0"/>
        <v>47</v>
      </c>
      <c r="M9" s="231">
        <f t="shared" si="0"/>
        <v>21</v>
      </c>
      <c r="N9" s="231">
        <f t="shared" si="0"/>
        <v>26</v>
      </c>
    </row>
    <row r="10" spans="1:14" ht="16.5" customHeight="1">
      <c r="A10" s="6"/>
      <c r="B10" s="6"/>
      <c r="C10" s="85" t="s">
        <v>96</v>
      </c>
      <c r="D10" s="86" t="s">
        <v>96</v>
      </c>
      <c r="E10" s="86" t="s">
        <v>96</v>
      </c>
      <c r="F10" s="86" t="s">
        <v>96</v>
      </c>
      <c r="G10" s="86" t="s">
        <v>96</v>
      </c>
      <c r="H10" s="86" t="s">
        <v>96</v>
      </c>
      <c r="I10" s="86" t="s">
        <v>96</v>
      </c>
      <c r="J10" s="86" t="s">
        <v>96</v>
      </c>
      <c r="K10" s="86" t="s">
        <v>96</v>
      </c>
      <c r="L10" s="86" t="s">
        <v>96</v>
      </c>
      <c r="M10" s="86" t="s">
        <v>96</v>
      </c>
      <c r="N10" s="86" t="s">
        <v>96</v>
      </c>
    </row>
    <row r="11" spans="1:3" ht="16.5" customHeight="1">
      <c r="A11" s="6"/>
      <c r="B11" s="6"/>
      <c r="C11" s="4"/>
    </row>
    <row r="12" spans="1:14" ht="16.5" customHeight="1">
      <c r="A12" s="271" t="s">
        <v>180</v>
      </c>
      <c r="B12" s="352"/>
      <c r="C12" s="230">
        <f>SUM(C14:C30)</f>
        <v>20</v>
      </c>
      <c r="D12" s="231">
        <f>E12+F12</f>
        <v>1712</v>
      </c>
      <c r="E12" s="231">
        <f aca="true" t="shared" si="1" ref="E12:N12">SUM(E14:E30)</f>
        <v>713</v>
      </c>
      <c r="F12" s="231">
        <f t="shared" si="1"/>
        <v>999</v>
      </c>
      <c r="G12" s="231">
        <f>SUM(H12:K12)</f>
        <v>663</v>
      </c>
      <c r="H12" s="231">
        <f t="shared" si="1"/>
        <v>34</v>
      </c>
      <c r="I12" s="231">
        <f t="shared" si="1"/>
        <v>90</v>
      </c>
      <c r="J12" s="231">
        <f t="shared" si="1"/>
        <v>300</v>
      </c>
      <c r="K12" s="231">
        <f t="shared" si="1"/>
        <v>239</v>
      </c>
      <c r="L12" s="231">
        <f>M12+N12</f>
        <v>47</v>
      </c>
      <c r="M12" s="231">
        <f t="shared" si="1"/>
        <v>21</v>
      </c>
      <c r="N12" s="231">
        <f t="shared" si="1"/>
        <v>26</v>
      </c>
    </row>
    <row r="13" spans="1:14" ht="16.5" customHeight="1">
      <c r="A13" s="208"/>
      <c r="B13" s="209" t="s">
        <v>181</v>
      </c>
      <c r="C13" s="230">
        <f>SUM(C14:C18)</f>
        <v>8</v>
      </c>
      <c r="D13" s="231">
        <f aca="true" t="shared" si="2" ref="D13:D62">E13+F13</f>
        <v>1184</v>
      </c>
      <c r="E13" s="231">
        <f aca="true" t="shared" si="3" ref="E13:N13">SUM(E14:E18)</f>
        <v>613</v>
      </c>
      <c r="F13" s="231">
        <f t="shared" si="3"/>
        <v>571</v>
      </c>
      <c r="G13" s="231">
        <f aca="true" t="shared" si="4" ref="G13:G62">SUM(H13:K13)</f>
        <v>274</v>
      </c>
      <c r="H13" s="231">
        <f t="shared" si="3"/>
        <v>30</v>
      </c>
      <c r="I13" s="231">
        <f t="shared" si="3"/>
        <v>46</v>
      </c>
      <c r="J13" s="231">
        <f t="shared" si="3"/>
        <v>97</v>
      </c>
      <c r="K13" s="231">
        <f t="shared" si="3"/>
        <v>101</v>
      </c>
      <c r="L13" s="231">
        <f aca="true" t="shared" si="5" ref="L13:L62">M13+N13</f>
        <v>35</v>
      </c>
      <c r="M13" s="231">
        <f t="shared" si="3"/>
        <v>17</v>
      </c>
      <c r="N13" s="231">
        <f t="shared" si="3"/>
        <v>18</v>
      </c>
    </row>
    <row r="14" spans="1:14" ht="16.5" customHeight="1">
      <c r="A14" s="174"/>
      <c r="B14" s="75" t="s">
        <v>59</v>
      </c>
      <c r="C14" s="90">
        <v>3</v>
      </c>
      <c r="D14" s="87">
        <f t="shared" si="2"/>
        <v>415</v>
      </c>
      <c r="E14" s="87">
        <v>152</v>
      </c>
      <c r="F14" s="87">
        <v>263</v>
      </c>
      <c r="G14" s="231">
        <f t="shared" si="4"/>
        <v>193</v>
      </c>
      <c r="H14" s="87">
        <v>5</v>
      </c>
      <c r="I14" s="87">
        <v>27</v>
      </c>
      <c r="J14" s="87">
        <v>68</v>
      </c>
      <c r="K14" s="87">
        <v>93</v>
      </c>
      <c r="L14" s="87">
        <f t="shared" si="5"/>
        <v>12</v>
      </c>
      <c r="M14" s="87">
        <v>9</v>
      </c>
      <c r="N14" s="87">
        <v>3</v>
      </c>
    </row>
    <row r="15" spans="1:14" ht="16.5" customHeight="1">
      <c r="A15" s="174"/>
      <c r="B15" s="75" t="s">
        <v>60</v>
      </c>
      <c r="C15" s="90">
        <v>2</v>
      </c>
      <c r="D15" s="87">
        <f t="shared" si="2"/>
        <v>631</v>
      </c>
      <c r="E15" s="87">
        <v>395</v>
      </c>
      <c r="F15" s="87">
        <v>236</v>
      </c>
      <c r="G15" s="231">
        <f t="shared" si="4"/>
        <v>52</v>
      </c>
      <c r="H15" s="87">
        <v>13</v>
      </c>
      <c r="I15" s="87">
        <v>3</v>
      </c>
      <c r="J15" s="87">
        <v>28</v>
      </c>
      <c r="K15" s="87">
        <v>8</v>
      </c>
      <c r="L15" s="87">
        <f t="shared" si="5"/>
        <v>16</v>
      </c>
      <c r="M15" s="87">
        <v>8</v>
      </c>
      <c r="N15" s="87">
        <v>8</v>
      </c>
    </row>
    <row r="16" spans="1:14" ht="16.5" customHeight="1">
      <c r="A16" s="174"/>
      <c r="B16" s="75" t="s">
        <v>61</v>
      </c>
      <c r="C16" s="90">
        <v>0</v>
      </c>
      <c r="D16" s="87">
        <f t="shared" si="2"/>
        <v>0</v>
      </c>
      <c r="E16" s="87">
        <v>0</v>
      </c>
      <c r="F16" s="87">
        <v>0</v>
      </c>
      <c r="G16" s="231">
        <f t="shared" si="4"/>
        <v>0</v>
      </c>
      <c r="H16" s="87">
        <v>0</v>
      </c>
      <c r="I16" s="87">
        <v>0</v>
      </c>
      <c r="J16" s="87">
        <v>0</v>
      </c>
      <c r="K16" s="87">
        <v>0</v>
      </c>
      <c r="L16" s="87">
        <f t="shared" si="5"/>
        <v>0</v>
      </c>
      <c r="M16" s="87">
        <v>0</v>
      </c>
      <c r="N16" s="87">
        <v>0</v>
      </c>
    </row>
    <row r="17" spans="1:14" ht="16.5" customHeight="1">
      <c r="A17" s="174"/>
      <c r="B17" s="75" t="s">
        <v>62</v>
      </c>
      <c r="C17" s="90">
        <v>1</v>
      </c>
      <c r="D17" s="87">
        <f t="shared" si="2"/>
        <v>16</v>
      </c>
      <c r="E17" s="87">
        <v>5</v>
      </c>
      <c r="F17" s="87">
        <v>11</v>
      </c>
      <c r="G17" s="231">
        <f t="shared" si="4"/>
        <v>12</v>
      </c>
      <c r="H17" s="87">
        <v>4</v>
      </c>
      <c r="I17" s="87">
        <v>7</v>
      </c>
      <c r="J17" s="87">
        <v>1</v>
      </c>
      <c r="K17" s="87">
        <v>0</v>
      </c>
      <c r="L17" s="87">
        <f t="shared" si="5"/>
        <v>1</v>
      </c>
      <c r="M17" s="87">
        <v>0</v>
      </c>
      <c r="N17" s="87">
        <v>1</v>
      </c>
    </row>
    <row r="18" spans="1:14" ht="16.5" customHeight="1">
      <c r="A18" s="174"/>
      <c r="B18" s="75" t="s">
        <v>63</v>
      </c>
      <c r="C18" s="90">
        <v>2</v>
      </c>
      <c r="D18" s="87">
        <f t="shared" si="2"/>
        <v>122</v>
      </c>
      <c r="E18" s="87">
        <v>61</v>
      </c>
      <c r="F18" s="87">
        <v>61</v>
      </c>
      <c r="G18" s="231">
        <f t="shared" si="4"/>
        <v>17</v>
      </c>
      <c r="H18" s="87">
        <v>8</v>
      </c>
      <c r="I18" s="87">
        <v>9</v>
      </c>
      <c r="J18" s="87">
        <v>0</v>
      </c>
      <c r="K18" s="87">
        <v>0</v>
      </c>
      <c r="L18" s="87">
        <f t="shared" si="5"/>
        <v>6</v>
      </c>
      <c r="M18" s="87">
        <v>0</v>
      </c>
      <c r="N18" s="87">
        <v>6</v>
      </c>
    </row>
    <row r="19" spans="1:14" ht="16.5" customHeight="1">
      <c r="A19" s="174"/>
      <c r="B19" s="5" t="s">
        <v>64</v>
      </c>
      <c r="C19" s="90">
        <v>2</v>
      </c>
      <c r="D19" s="87">
        <f t="shared" si="2"/>
        <v>77</v>
      </c>
      <c r="E19" s="87">
        <v>17</v>
      </c>
      <c r="F19" s="87">
        <v>60</v>
      </c>
      <c r="G19" s="231">
        <f t="shared" si="4"/>
        <v>51</v>
      </c>
      <c r="H19" s="87">
        <v>1</v>
      </c>
      <c r="I19" s="87">
        <v>5</v>
      </c>
      <c r="J19" s="87">
        <v>29</v>
      </c>
      <c r="K19" s="87">
        <v>16</v>
      </c>
      <c r="L19" s="87">
        <f t="shared" si="5"/>
        <v>2</v>
      </c>
      <c r="M19" s="87">
        <v>0</v>
      </c>
      <c r="N19" s="87">
        <v>2</v>
      </c>
    </row>
    <row r="20" spans="1:14" ht="16.5" customHeight="1">
      <c r="A20" s="174"/>
      <c r="B20" s="5" t="s">
        <v>146</v>
      </c>
      <c r="C20" s="90">
        <v>1</v>
      </c>
      <c r="D20" s="87">
        <f t="shared" si="2"/>
        <v>75</v>
      </c>
      <c r="E20" s="87">
        <v>9</v>
      </c>
      <c r="F20" s="87">
        <v>66</v>
      </c>
      <c r="G20" s="231">
        <f t="shared" si="4"/>
        <v>63</v>
      </c>
      <c r="H20" s="87">
        <v>0</v>
      </c>
      <c r="I20" s="87">
        <v>5</v>
      </c>
      <c r="J20" s="87">
        <v>27</v>
      </c>
      <c r="K20" s="87">
        <v>31</v>
      </c>
      <c r="L20" s="87">
        <f t="shared" si="5"/>
        <v>1</v>
      </c>
      <c r="M20" s="87">
        <v>1</v>
      </c>
      <c r="N20" s="87">
        <v>0</v>
      </c>
    </row>
    <row r="21" spans="1:14" ht="16.5" customHeight="1">
      <c r="A21" s="174"/>
      <c r="B21" s="5" t="s">
        <v>52</v>
      </c>
      <c r="C21" s="90">
        <v>2</v>
      </c>
      <c r="D21" s="87">
        <f t="shared" si="2"/>
        <v>169</v>
      </c>
      <c r="E21" s="87">
        <v>40</v>
      </c>
      <c r="F21" s="87">
        <v>129</v>
      </c>
      <c r="G21" s="231">
        <f t="shared" si="4"/>
        <v>98</v>
      </c>
      <c r="H21" s="87">
        <v>0</v>
      </c>
      <c r="I21" s="87">
        <v>14</v>
      </c>
      <c r="J21" s="87">
        <v>60</v>
      </c>
      <c r="K21" s="87">
        <v>24</v>
      </c>
      <c r="L21" s="87">
        <f t="shared" si="5"/>
        <v>4</v>
      </c>
      <c r="M21" s="87">
        <v>1</v>
      </c>
      <c r="N21" s="87">
        <v>3</v>
      </c>
    </row>
    <row r="22" spans="1:14" ht="16.5" customHeight="1">
      <c r="A22" s="174"/>
      <c r="B22" s="5" t="s">
        <v>65</v>
      </c>
      <c r="C22" s="90">
        <v>0</v>
      </c>
      <c r="D22" s="87">
        <f t="shared" si="2"/>
        <v>0</v>
      </c>
      <c r="E22" s="87">
        <v>0</v>
      </c>
      <c r="F22" s="87">
        <v>0</v>
      </c>
      <c r="G22" s="231">
        <f t="shared" si="4"/>
        <v>0</v>
      </c>
      <c r="H22" s="87">
        <v>0</v>
      </c>
      <c r="I22" s="87">
        <v>0</v>
      </c>
      <c r="J22" s="87">
        <v>0</v>
      </c>
      <c r="K22" s="87">
        <v>0</v>
      </c>
      <c r="L22" s="87">
        <f t="shared" si="5"/>
        <v>0</v>
      </c>
      <c r="M22" s="87">
        <v>0</v>
      </c>
      <c r="N22" s="87">
        <v>0</v>
      </c>
    </row>
    <row r="23" spans="1:14" ht="16.5" customHeight="1">
      <c r="A23" s="174"/>
      <c r="B23" s="5" t="s">
        <v>66</v>
      </c>
      <c r="C23" s="90">
        <v>0</v>
      </c>
      <c r="D23" s="87">
        <f t="shared" si="2"/>
        <v>0</v>
      </c>
      <c r="E23" s="87">
        <v>0</v>
      </c>
      <c r="F23" s="87">
        <v>0</v>
      </c>
      <c r="G23" s="231">
        <f t="shared" si="4"/>
        <v>0</v>
      </c>
      <c r="H23" s="87">
        <v>0</v>
      </c>
      <c r="I23" s="87">
        <v>0</v>
      </c>
      <c r="J23" s="87">
        <v>0</v>
      </c>
      <c r="K23" s="87">
        <v>0</v>
      </c>
      <c r="L23" s="87">
        <f t="shared" si="5"/>
        <v>0</v>
      </c>
      <c r="M23" s="87">
        <v>0</v>
      </c>
      <c r="N23" s="87">
        <v>0</v>
      </c>
    </row>
    <row r="24" spans="1:14" ht="16.5" customHeight="1">
      <c r="A24" s="174"/>
      <c r="B24" s="5" t="s">
        <v>67</v>
      </c>
      <c r="C24" s="90">
        <v>2</v>
      </c>
      <c r="D24" s="87">
        <f t="shared" si="2"/>
        <v>5</v>
      </c>
      <c r="E24" s="87">
        <v>0</v>
      </c>
      <c r="F24" s="87">
        <v>5</v>
      </c>
      <c r="G24" s="231">
        <f t="shared" si="4"/>
        <v>4</v>
      </c>
      <c r="H24" s="87">
        <v>1</v>
      </c>
      <c r="I24" s="87">
        <v>2</v>
      </c>
      <c r="J24" s="87">
        <v>0</v>
      </c>
      <c r="K24" s="87">
        <v>1</v>
      </c>
      <c r="L24" s="87">
        <f t="shared" si="5"/>
        <v>0</v>
      </c>
      <c r="M24" s="87">
        <v>0</v>
      </c>
      <c r="N24" s="87">
        <v>0</v>
      </c>
    </row>
    <row r="25" spans="1:14" ht="16.5" customHeight="1">
      <c r="A25" s="174"/>
      <c r="B25" s="5" t="s">
        <v>53</v>
      </c>
      <c r="C25" s="90">
        <v>0</v>
      </c>
      <c r="D25" s="87">
        <f t="shared" si="2"/>
        <v>0</v>
      </c>
      <c r="E25" s="87">
        <v>0</v>
      </c>
      <c r="F25" s="87">
        <v>0</v>
      </c>
      <c r="G25" s="231">
        <f t="shared" si="4"/>
        <v>0</v>
      </c>
      <c r="H25" s="87">
        <v>0</v>
      </c>
      <c r="I25" s="87">
        <v>0</v>
      </c>
      <c r="J25" s="87">
        <v>0</v>
      </c>
      <c r="K25" s="87">
        <v>0</v>
      </c>
      <c r="L25" s="87">
        <f t="shared" si="5"/>
        <v>0</v>
      </c>
      <c r="M25" s="87">
        <v>0</v>
      </c>
      <c r="N25" s="87">
        <v>0</v>
      </c>
    </row>
    <row r="26" spans="1:14" ht="16.5" customHeight="1">
      <c r="A26" s="174"/>
      <c r="B26" s="5" t="s">
        <v>68</v>
      </c>
      <c r="C26" s="90">
        <v>1</v>
      </c>
      <c r="D26" s="87">
        <f t="shared" si="2"/>
        <v>18</v>
      </c>
      <c r="E26" s="87">
        <v>0</v>
      </c>
      <c r="F26" s="87">
        <v>18</v>
      </c>
      <c r="G26" s="231">
        <f t="shared" si="4"/>
        <v>60</v>
      </c>
      <c r="H26" s="87">
        <v>1</v>
      </c>
      <c r="I26" s="87">
        <v>5</v>
      </c>
      <c r="J26" s="87">
        <v>26</v>
      </c>
      <c r="K26" s="87">
        <v>28</v>
      </c>
      <c r="L26" s="87">
        <f t="shared" si="5"/>
        <v>2</v>
      </c>
      <c r="M26" s="87">
        <v>0</v>
      </c>
      <c r="N26" s="87">
        <v>2</v>
      </c>
    </row>
    <row r="27" spans="1:14" ht="16.5" customHeight="1">
      <c r="A27" s="174"/>
      <c r="B27" s="5" t="s">
        <v>85</v>
      </c>
      <c r="C27" s="90">
        <v>1</v>
      </c>
      <c r="D27" s="87">
        <f t="shared" si="2"/>
        <v>0</v>
      </c>
      <c r="E27" s="87">
        <v>0</v>
      </c>
      <c r="F27" s="87">
        <v>0</v>
      </c>
      <c r="G27" s="231">
        <f t="shared" si="4"/>
        <v>0</v>
      </c>
      <c r="H27" s="87">
        <v>0</v>
      </c>
      <c r="I27" s="87">
        <v>0</v>
      </c>
      <c r="J27" s="87">
        <v>0</v>
      </c>
      <c r="K27" s="87">
        <v>0</v>
      </c>
      <c r="L27" s="87">
        <f t="shared" si="5"/>
        <v>0</v>
      </c>
      <c r="M27" s="87">
        <v>0</v>
      </c>
      <c r="N27" s="87">
        <v>0</v>
      </c>
    </row>
    <row r="28" spans="1:14" ht="16.5" customHeight="1">
      <c r="A28" s="174"/>
      <c r="B28" s="5" t="s">
        <v>86</v>
      </c>
      <c r="C28" s="90">
        <v>0</v>
      </c>
      <c r="D28" s="87">
        <f t="shared" si="2"/>
        <v>0</v>
      </c>
      <c r="E28" s="87">
        <v>0</v>
      </c>
      <c r="F28" s="87">
        <v>0</v>
      </c>
      <c r="G28" s="231">
        <f t="shared" si="4"/>
        <v>0</v>
      </c>
      <c r="H28" s="87">
        <v>0</v>
      </c>
      <c r="I28" s="87">
        <v>0</v>
      </c>
      <c r="J28" s="87">
        <v>0</v>
      </c>
      <c r="K28" s="87">
        <v>0</v>
      </c>
      <c r="L28" s="87">
        <f t="shared" si="5"/>
        <v>0</v>
      </c>
      <c r="M28" s="87">
        <v>0</v>
      </c>
      <c r="N28" s="87">
        <v>0</v>
      </c>
    </row>
    <row r="29" spans="1:14" ht="16.5" customHeight="1">
      <c r="A29" s="174"/>
      <c r="B29" s="5" t="s">
        <v>92</v>
      </c>
      <c r="C29" s="90">
        <v>0</v>
      </c>
      <c r="D29" s="87">
        <f t="shared" si="2"/>
        <v>0</v>
      </c>
      <c r="E29" s="87">
        <v>0</v>
      </c>
      <c r="F29" s="87">
        <v>0</v>
      </c>
      <c r="G29" s="231">
        <f t="shared" si="4"/>
        <v>0</v>
      </c>
      <c r="H29" s="87">
        <v>0</v>
      </c>
      <c r="I29" s="87">
        <v>0</v>
      </c>
      <c r="J29" s="87">
        <v>0</v>
      </c>
      <c r="K29" s="87">
        <v>0</v>
      </c>
      <c r="L29" s="87">
        <f t="shared" si="5"/>
        <v>0</v>
      </c>
      <c r="M29" s="87">
        <v>0</v>
      </c>
      <c r="N29" s="87">
        <v>0</v>
      </c>
    </row>
    <row r="30" spans="1:14" ht="16.5" customHeight="1">
      <c r="A30" s="174"/>
      <c r="B30" s="5" t="s">
        <v>167</v>
      </c>
      <c r="C30" s="90">
        <v>3</v>
      </c>
      <c r="D30" s="87">
        <f t="shared" si="2"/>
        <v>184</v>
      </c>
      <c r="E30" s="87">
        <v>34</v>
      </c>
      <c r="F30" s="87">
        <v>150</v>
      </c>
      <c r="G30" s="231">
        <f t="shared" si="4"/>
        <v>113</v>
      </c>
      <c r="H30" s="87">
        <v>1</v>
      </c>
      <c r="I30" s="87">
        <v>13</v>
      </c>
      <c r="J30" s="87">
        <v>61</v>
      </c>
      <c r="K30" s="87">
        <v>38</v>
      </c>
      <c r="L30" s="87">
        <f t="shared" si="5"/>
        <v>3</v>
      </c>
      <c r="M30" s="87">
        <v>2</v>
      </c>
      <c r="N30" s="87">
        <v>1</v>
      </c>
    </row>
    <row r="31" spans="1:14" ht="16.5" customHeight="1">
      <c r="A31" s="272" t="s">
        <v>169</v>
      </c>
      <c r="B31" s="272"/>
      <c r="C31" s="230">
        <f>SUM(C32:C33)</f>
        <v>0</v>
      </c>
      <c r="D31" s="87">
        <f t="shared" si="2"/>
        <v>0</v>
      </c>
      <c r="E31" s="231">
        <f aca="true" t="shared" si="6" ref="E31:N31">SUM(E32:E33)</f>
        <v>0</v>
      </c>
      <c r="F31" s="231">
        <f t="shared" si="6"/>
        <v>0</v>
      </c>
      <c r="G31" s="231">
        <f t="shared" si="4"/>
        <v>0</v>
      </c>
      <c r="H31" s="231">
        <f t="shared" si="6"/>
        <v>0</v>
      </c>
      <c r="I31" s="231">
        <f t="shared" si="6"/>
        <v>0</v>
      </c>
      <c r="J31" s="231">
        <f t="shared" si="6"/>
        <v>0</v>
      </c>
      <c r="K31" s="231">
        <f t="shared" si="6"/>
        <v>0</v>
      </c>
      <c r="L31" s="233">
        <f t="shared" si="5"/>
        <v>0</v>
      </c>
      <c r="M31" s="231">
        <f t="shared" si="6"/>
        <v>0</v>
      </c>
      <c r="N31" s="231">
        <f t="shared" si="6"/>
        <v>0</v>
      </c>
    </row>
    <row r="32" spans="1:14" ht="16.5" customHeight="1">
      <c r="A32" s="174"/>
      <c r="B32" s="5" t="s">
        <v>69</v>
      </c>
      <c r="C32" s="90">
        <v>0</v>
      </c>
      <c r="D32" s="87">
        <f t="shared" si="2"/>
        <v>0</v>
      </c>
      <c r="E32" s="87">
        <v>0</v>
      </c>
      <c r="F32" s="87">
        <v>0</v>
      </c>
      <c r="G32" s="231">
        <f t="shared" si="4"/>
        <v>0</v>
      </c>
      <c r="H32" s="87">
        <v>0</v>
      </c>
      <c r="I32" s="87">
        <v>0</v>
      </c>
      <c r="J32" s="87">
        <v>0</v>
      </c>
      <c r="K32" s="87">
        <v>0</v>
      </c>
      <c r="L32" s="87">
        <f t="shared" si="5"/>
        <v>0</v>
      </c>
      <c r="M32" s="87">
        <v>0</v>
      </c>
      <c r="N32" s="87">
        <v>0</v>
      </c>
    </row>
    <row r="33" spans="1:14" ht="16.5" customHeight="1">
      <c r="A33" s="174"/>
      <c r="B33" s="5" t="s">
        <v>54</v>
      </c>
      <c r="C33" s="90">
        <v>0</v>
      </c>
      <c r="D33" s="87">
        <f t="shared" si="2"/>
        <v>0</v>
      </c>
      <c r="E33" s="87">
        <v>0</v>
      </c>
      <c r="F33" s="87">
        <v>0</v>
      </c>
      <c r="G33" s="231">
        <f t="shared" si="4"/>
        <v>0</v>
      </c>
      <c r="H33" s="87">
        <v>0</v>
      </c>
      <c r="I33" s="87">
        <v>0</v>
      </c>
      <c r="J33" s="87">
        <v>0</v>
      </c>
      <c r="K33" s="87">
        <v>0</v>
      </c>
      <c r="L33" s="87">
        <f t="shared" si="5"/>
        <v>0</v>
      </c>
      <c r="M33" s="87">
        <v>0</v>
      </c>
      <c r="N33" s="87">
        <v>0</v>
      </c>
    </row>
    <row r="34" spans="1:14" ht="16.5" customHeight="1">
      <c r="A34" s="271" t="s">
        <v>170</v>
      </c>
      <c r="B34" s="271"/>
      <c r="C34" s="230">
        <f>SUM(C35:C38)</f>
        <v>1</v>
      </c>
      <c r="D34" s="87">
        <f t="shared" si="2"/>
        <v>0</v>
      </c>
      <c r="E34" s="231">
        <f aca="true" t="shared" si="7" ref="E34:N34">SUM(E35:E38)</f>
        <v>0</v>
      </c>
      <c r="F34" s="231">
        <f t="shared" si="7"/>
        <v>0</v>
      </c>
      <c r="G34" s="231">
        <f t="shared" si="4"/>
        <v>1</v>
      </c>
      <c r="H34" s="231">
        <f t="shared" si="7"/>
        <v>0</v>
      </c>
      <c r="I34" s="231">
        <f t="shared" si="7"/>
        <v>1</v>
      </c>
      <c r="J34" s="231">
        <f t="shared" si="7"/>
        <v>0</v>
      </c>
      <c r="K34" s="231">
        <f t="shared" si="7"/>
        <v>0</v>
      </c>
      <c r="L34" s="233">
        <f t="shared" si="5"/>
        <v>0</v>
      </c>
      <c r="M34" s="231">
        <f t="shared" si="7"/>
        <v>0</v>
      </c>
      <c r="N34" s="231">
        <f t="shared" si="7"/>
        <v>0</v>
      </c>
    </row>
    <row r="35" spans="1:14" ht="16.5" customHeight="1">
      <c r="A35" s="174"/>
      <c r="B35" s="5" t="s">
        <v>95</v>
      </c>
      <c r="C35" s="90">
        <v>0</v>
      </c>
      <c r="D35" s="87">
        <f t="shared" si="2"/>
        <v>0</v>
      </c>
      <c r="E35" s="87">
        <v>0</v>
      </c>
      <c r="F35" s="87">
        <v>0</v>
      </c>
      <c r="G35" s="231">
        <f t="shared" si="4"/>
        <v>0</v>
      </c>
      <c r="H35" s="87">
        <v>0</v>
      </c>
      <c r="I35" s="87">
        <v>0</v>
      </c>
      <c r="J35" s="87">
        <v>0</v>
      </c>
      <c r="K35" s="87">
        <v>0</v>
      </c>
      <c r="L35" s="87">
        <f t="shared" si="5"/>
        <v>0</v>
      </c>
      <c r="M35" s="87">
        <v>0</v>
      </c>
      <c r="N35" s="87">
        <v>0</v>
      </c>
    </row>
    <row r="36" spans="1:14" ht="16.5" customHeight="1">
      <c r="A36" s="174"/>
      <c r="B36" s="5" t="s">
        <v>93</v>
      </c>
      <c r="C36" s="90">
        <v>0</v>
      </c>
      <c r="D36" s="87">
        <f t="shared" si="2"/>
        <v>0</v>
      </c>
      <c r="E36" s="87">
        <v>0</v>
      </c>
      <c r="F36" s="87">
        <v>0</v>
      </c>
      <c r="G36" s="231">
        <f t="shared" si="4"/>
        <v>0</v>
      </c>
      <c r="H36" s="87">
        <v>0</v>
      </c>
      <c r="I36" s="87">
        <v>0</v>
      </c>
      <c r="J36" s="87">
        <v>0</v>
      </c>
      <c r="K36" s="87">
        <v>0</v>
      </c>
      <c r="L36" s="87">
        <f t="shared" si="5"/>
        <v>0</v>
      </c>
      <c r="M36" s="87">
        <v>0</v>
      </c>
      <c r="N36" s="87">
        <v>0</v>
      </c>
    </row>
    <row r="37" spans="1:14" ht="16.5" customHeight="1">
      <c r="A37" s="174"/>
      <c r="B37" s="5" t="s">
        <v>87</v>
      </c>
      <c r="C37" s="90">
        <v>0</v>
      </c>
      <c r="D37" s="87">
        <f t="shared" si="2"/>
        <v>0</v>
      </c>
      <c r="E37" s="87">
        <v>0</v>
      </c>
      <c r="F37" s="87">
        <v>0</v>
      </c>
      <c r="G37" s="231">
        <f t="shared" si="4"/>
        <v>0</v>
      </c>
      <c r="H37" s="87">
        <v>0</v>
      </c>
      <c r="I37" s="87">
        <v>0</v>
      </c>
      <c r="J37" s="87">
        <v>0</v>
      </c>
      <c r="K37" s="87">
        <v>0</v>
      </c>
      <c r="L37" s="87">
        <f t="shared" si="5"/>
        <v>0</v>
      </c>
      <c r="M37" s="87">
        <v>0</v>
      </c>
      <c r="N37" s="87">
        <v>0</v>
      </c>
    </row>
    <row r="38" spans="1:14" ht="16.5" customHeight="1">
      <c r="A38" s="174"/>
      <c r="B38" s="5" t="s">
        <v>94</v>
      </c>
      <c r="C38" s="90">
        <v>1</v>
      </c>
      <c r="D38" s="87">
        <f t="shared" si="2"/>
        <v>0</v>
      </c>
      <c r="E38" s="87">
        <v>0</v>
      </c>
      <c r="F38" s="87">
        <v>0</v>
      </c>
      <c r="G38" s="231">
        <f t="shared" si="4"/>
        <v>1</v>
      </c>
      <c r="H38" s="87">
        <v>0</v>
      </c>
      <c r="I38" s="87">
        <v>1</v>
      </c>
      <c r="J38" s="87">
        <v>0</v>
      </c>
      <c r="K38" s="87">
        <v>0</v>
      </c>
      <c r="L38" s="87">
        <f t="shared" si="5"/>
        <v>0</v>
      </c>
      <c r="M38" s="87">
        <v>0</v>
      </c>
      <c r="N38" s="87">
        <v>0</v>
      </c>
    </row>
    <row r="39" spans="1:14" ht="16.5" customHeight="1">
      <c r="A39" s="271" t="s">
        <v>171</v>
      </c>
      <c r="B39" s="271"/>
      <c r="C39" s="230">
        <f>C40</f>
        <v>0</v>
      </c>
      <c r="D39" s="87">
        <f t="shared" si="2"/>
        <v>0</v>
      </c>
      <c r="E39" s="231">
        <f aca="true" t="shared" si="8" ref="E39:N39">E40</f>
        <v>0</v>
      </c>
      <c r="F39" s="231">
        <f t="shared" si="8"/>
        <v>0</v>
      </c>
      <c r="G39" s="231">
        <f t="shared" si="4"/>
        <v>0</v>
      </c>
      <c r="H39" s="231">
        <f t="shared" si="8"/>
        <v>0</v>
      </c>
      <c r="I39" s="231">
        <f t="shared" si="8"/>
        <v>0</v>
      </c>
      <c r="J39" s="231">
        <f t="shared" si="8"/>
        <v>0</v>
      </c>
      <c r="K39" s="231">
        <f t="shared" si="8"/>
        <v>0</v>
      </c>
      <c r="L39" s="233">
        <f t="shared" si="5"/>
        <v>0</v>
      </c>
      <c r="M39" s="231">
        <f t="shared" si="8"/>
        <v>0</v>
      </c>
      <c r="N39" s="231">
        <f t="shared" si="8"/>
        <v>0</v>
      </c>
    </row>
    <row r="40" spans="1:14" ht="16.5" customHeight="1">
      <c r="A40" s="174"/>
      <c r="B40" s="5" t="s">
        <v>70</v>
      </c>
      <c r="C40" s="90">
        <v>0</v>
      </c>
      <c r="D40" s="87">
        <f t="shared" si="2"/>
        <v>0</v>
      </c>
      <c r="E40" s="87">
        <v>0</v>
      </c>
      <c r="F40" s="87">
        <v>0</v>
      </c>
      <c r="G40" s="231">
        <f t="shared" si="4"/>
        <v>0</v>
      </c>
      <c r="H40" s="87">
        <v>0</v>
      </c>
      <c r="I40" s="87">
        <v>0</v>
      </c>
      <c r="J40" s="87">
        <v>0</v>
      </c>
      <c r="K40" s="87">
        <v>0</v>
      </c>
      <c r="L40" s="87">
        <f t="shared" si="5"/>
        <v>0</v>
      </c>
      <c r="M40" s="87">
        <v>0</v>
      </c>
      <c r="N40" s="87">
        <v>0</v>
      </c>
    </row>
    <row r="41" spans="1:14" ht="16.5" customHeight="1">
      <c r="A41" s="271" t="s">
        <v>172</v>
      </c>
      <c r="B41" s="271"/>
      <c r="C41" s="230">
        <f>SUM(C42:C43)</f>
        <v>0</v>
      </c>
      <c r="D41" s="87">
        <f t="shared" si="2"/>
        <v>0</v>
      </c>
      <c r="E41" s="231">
        <f aca="true" t="shared" si="9" ref="E41:N41">SUM(E42:E43)</f>
        <v>0</v>
      </c>
      <c r="F41" s="231">
        <f t="shared" si="9"/>
        <v>0</v>
      </c>
      <c r="G41" s="231">
        <f t="shared" si="4"/>
        <v>0</v>
      </c>
      <c r="H41" s="231">
        <f t="shared" si="9"/>
        <v>0</v>
      </c>
      <c r="I41" s="231">
        <f t="shared" si="9"/>
        <v>0</v>
      </c>
      <c r="J41" s="231">
        <f t="shared" si="9"/>
        <v>0</v>
      </c>
      <c r="K41" s="231">
        <f t="shared" si="9"/>
        <v>0</v>
      </c>
      <c r="L41" s="233">
        <f t="shared" si="5"/>
        <v>0</v>
      </c>
      <c r="M41" s="231">
        <f t="shared" si="9"/>
        <v>0</v>
      </c>
      <c r="N41" s="231">
        <f t="shared" si="9"/>
        <v>0</v>
      </c>
    </row>
    <row r="42" spans="1:14" ht="16.5" customHeight="1">
      <c r="A42" s="174"/>
      <c r="B42" s="5" t="s">
        <v>71</v>
      </c>
      <c r="C42" s="90">
        <v>0</v>
      </c>
      <c r="D42" s="87">
        <f t="shared" si="2"/>
        <v>0</v>
      </c>
      <c r="E42" s="87">
        <v>0</v>
      </c>
      <c r="F42" s="87">
        <v>0</v>
      </c>
      <c r="G42" s="231">
        <f t="shared" si="4"/>
        <v>0</v>
      </c>
      <c r="H42" s="87">
        <v>0</v>
      </c>
      <c r="I42" s="87">
        <v>0</v>
      </c>
      <c r="J42" s="87">
        <v>0</v>
      </c>
      <c r="K42" s="87">
        <v>0</v>
      </c>
      <c r="L42" s="87">
        <f t="shared" si="5"/>
        <v>0</v>
      </c>
      <c r="M42" s="87">
        <v>0</v>
      </c>
      <c r="N42" s="87">
        <v>0</v>
      </c>
    </row>
    <row r="43" spans="1:14" ht="16.5" customHeight="1">
      <c r="A43" s="174"/>
      <c r="B43" s="5" t="s">
        <v>72</v>
      </c>
      <c r="C43" s="90">
        <v>0</v>
      </c>
      <c r="D43" s="87">
        <f t="shared" si="2"/>
        <v>0</v>
      </c>
      <c r="E43" s="87">
        <v>0</v>
      </c>
      <c r="F43" s="87">
        <v>0</v>
      </c>
      <c r="G43" s="231">
        <f t="shared" si="4"/>
        <v>0</v>
      </c>
      <c r="H43" s="87">
        <v>0</v>
      </c>
      <c r="I43" s="87">
        <v>0</v>
      </c>
      <c r="J43" s="87">
        <v>0</v>
      </c>
      <c r="K43" s="87">
        <v>0</v>
      </c>
      <c r="L43" s="87">
        <f t="shared" si="5"/>
        <v>0</v>
      </c>
      <c r="M43" s="87">
        <v>0</v>
      </c>
      <c r="N43" s="87">
        <v>0</v>
      </c>
    </row>
    <row r="44" spans="1:14" ht="16.5" customHeight="1">
      <c r="A44" s="271" t="s">
        <v>173</v>
      </c>
      <c r="B44" s="271"/>
      <c r="C44" s="230">
        <f>SUM(C45:C47)</f>
        <v>0</v>
      </c>
      <c r="D44" s="87">
        <f t="shared" si="2"/>
        <v>0</v>
      </c>
      <c r="E44" s="231">
        <f aca="true" t="shared" si="10" ref="E44:N44">SUM(E45:E47)</f>
        <v>0</v>
      </c>
      <c r="F44" s="231">
        <f t="shared" si="10"/>
        <v>0</v>
      </c>
      <c r="G44" s="231">
        <f t="shared" si="4"/>
        <v>0</v>
      </c>
      <c r="H44" s="231">
        <f t="shared" si="10"/>
        <v>0</v>
      </c>
      <c r="I44" s="231">
        <f t="shared" si="10"/>
        <v>0</v>
      </c>
      <c r="J44" s="231">
        <f t="shared" si="10"/>
        <v>0</v>
      </c>
      <c r="K44" s="231">
        <f t="shared" si="10"/>
        <v>0</v>
      </c>
      <c r="L44" s="233">
        <f t="shared" si="5"/>
        <v>0</v>
      </c>
      <c r="M44" s="231">
        <f t="shared" si="10"/>
        <v>0</v>
      </c>
      <c r="N44" s="231">
        <f t="shared" si="10"/>
        <v>0</v>
      </c>
    </row>
    <row r="45" spans="1:14" ht="16.5" customHeight="1">
      <c r="A45" s="174"/>
      <c r="B45" s="5" t="s">
        <v>73</v>
      </c>
      <c r="C45" s="90">
        <v>0</v>
      </c>
      <c r="D45" s="87">
        <f t="shared" si="2"/>
        <v>0</v>
      </c>
      <c r="E45" s="87">
        <v>0</v>
      </c>
      <c r="F45" s="87">
        <v>0</v>
      </c>
      <c r="G45" s="231">
        <f t="shared" si="4"/>
        <v>0</v>
      </c>
      <c r="H45" s="87">
        <v>0</v>
      </c>
      <c r="I45" s="87">
        <v>0</v>
      </c>
      <c r="J45" s="87">
        <v>0</v>
      </c>
      <c r="K45" s="87">
        <v>0</v>
      </c>
      <c r="L45" s="87">
        <f t="shared" si="5"/>
        <v>0</v>
      </c>
      <c r="M45" s="87">
        <v>0</v>
      </c>
      <c r="N45" s="87">
        <v>0</v>
      </c>
    </row>
    <row r="46" spans="1:14" ht="16.5" customHeight="1">
      <c r="A46" s="174"/>
      <c r="B46" s="5" t="s">
        <v>55</v>
      </c>
      <c r="C46" s="90">
        <v>0</v>
      </c>
      <c r="D46" s="87">
        <f t="shared" si="2"/>
        <v>0</v>
      </c>
      <c r="E46" s="87">
        <v>0</v>
      </c>
      <c r="F46" s="87">
        <v>0</v>
      </c>
      <c r="G46" s="231">
        <f t="shared" si="4"/>
        <v>0</v>
      </c>
      <c r="H46" s="87">
        <v>0</v>
      </c>
      <c r="I46" s="87">
        <v>0</v>
      </c>
      <c r="J46" s="87">
        <v>0</v>
      </c>
      <c r="K46" s="87">
        <v>0</v>
      </c>
      <c r="L46" s="87">
        <f t="shared" si="5"/>
        <v>0</v>
      </c>
      <c r="M46" s="87">
        <v>0</v>
      </c>
      <c r="N46" s="87">
        <v>0</v>
      </c>
    </row>
    <row r="47" spans="1:14" ht="16.5" customHeight="1">
      <c r="A47" s="174"/>
      <c r="B47" s="5" t="s">
        <v>74</v>
      </c>
      <c r="C47" s="90">
        <v>0</v>
      </c>
      <c r="D47" s="87">
        <f t="shared" si="2"/>
        <v>0</v>
      </c>
      <c r="E47" s="87">
        <v>0</v>
      </c>
      <c r="F47" s="87">
        <v>0</v>
      </c>
      <c r="G47" s="231">
        <f t="shared" si="4"/>
        <v>0</v>
      </c>
      <c r="H47" s="87">
        <v>0</v>
      </c>
      <c r="I47" s="87">
        <v>0</v>
      </c>
      <c r="J47" s="87">
        <v>0</v>
      </c>
      <c r="K47" s="87">
        <v>0</v>
      </c>
      <c r="L47" s="87">
        <f t="shared" si="5"/>
        <v>0</v>
      </c>
      <c r="M47" s="87">
        <v>0</v>
      </c>
      <c r="N47" s="87">
        <v>0</v>
      </c>
    </row>
    <row r="48" spans="1:14" ht="16.5" customHeight="1">
      <c r="A48" s="271" t="s">
        <v>174</v>
      </c>
      <c r="B48" s="271"/>
      <c r="C48" s="230">
        <f>SUM(C49:C52)</f>
        <v>1</v>
      </c>
      <c r="D48" s="87">
        <f t="shared" si="2"/>
        <v>0</v>
      </c>
      <c r="E48" s="231">
        <f aca="true" t="shared" si="11" ref="E48:N48">SUM(E49:E52)</f>
        <v>0</v>
      </c>
      <c r="F48" s="231">
        <f t="shared" si="11"/>
        <v>0</v>
      </c>
      <c r="G48" s="231">
        <f t="shared" si="4"/>
        <v>0</v>
      </c>
      <c r="H48" s="231">
        <f t="shared" si="11"/>
        <v>0</v>
      </c>
      <c r="I48" s="231">
        <f t="shared" si="11"/>
        <v>0</v>
      </c>
      <c r="J48" s="231">
        <f t="shared" si="11"/>
        <v>0</v>
      </c>
      <c r="K48" s="231">
        <f t="shared" si="11"/>
        <v>0</v>
      </c>
      <c r="L48" s="233">
        <f t="shared" si="5"/>
        <v>0</v>
      </c>
      <c r="M48" s="231">
        <f t="shared" si="11"/>
        <v>0</v>
      </c>
      <c r="N48" s="231">
        <f t="shared" si="11"/>
        <v>0</v>
      </c>
    </row>
    <row r="49" spans="1:14" ht="16.5" customHeight="1">
      <c r="A49" s="174"/>
      <c r="B49" s="5" t="s">
        <v>75</v>
      </c>
      <c r="C49" s="90">
        <v>0</v>
      </c>
      <c r="D49" s="87">
        <f t="shared" si="2"/>
        <v>0</v>
      </c>
      <c r="E49" s="87">
        <v>0</v>
      </c>
      <c r="F49" s="87">
        <v>0</v>
      </c>
      <c r="G49" s="231">
        <f t="shared" si="4"/>
        <v>0</v>
      </c>
      <c r="H49" s="87">
        <v>0</v>
      </c>
      <c r="I49" s="87">
        <v>0</v>
      </c>
      <c r="J49" s="87">
        <v>0</v>
      </c>
      <c r="K49" s="87">
        <v>0</v>
      </c>
      <c r="L49" s="87">
        <f t="shared" si="5"/>
        <v>0</v>
      </c>
      <c r="M49" s="87">
        <v>0</v>
      </c>
      <c r="N49" s="87">
        <v>0</v>
      </c>
    </row>
    <row r="50" spans="1:14" ht="16.5" customHeight="1">
      <c r="A50" s="174"/>
      <c r="B50" s="5" t="s">
        <v>76</v>
      </c>
      <c r="C50" s="90">
        <v>1</v>
      </c>
      <c r="D50" s="87">
        <f t="shared" si="2"/>
        <v>0</v>
      </c>
      <c r="E50" s="87">
        <v>0</v>
      </c>
      <c r="F50" s="87">
        <v>0</v>
      </c>
      <c r="G50" s="231">
        <f t="shared" si="4"/>
        <v>0</v>
      </c>
      <c r="H50" s="87">
        <v>0</v>
      </c>
      <c r="I50" s="87">
        <v>0</v>
      </c>
      <c r="J50" s="87">
        <v>0</v>
      </c>
      <c r="K50" s="87">
        <v>0</v>
      </c>
      <c r="L50" s="87">
        <f t="shared" si="5"/>
        <v>0</v>
      </c>
      <c r="M50" s="87">
        <v>0</v>
      </c>
      <c r="N50" s="87">
        <v>0</v>
      </c>
    </row>
    <row r="51" spans="1:14" ht="16.5" customHeight="1">
      <c r="A51" s="174"/>
      <c r="B51" s="5" t="s">
        <v>77</v>
      </c>
      <c r="C51" s="90">
        <v>0</v>
      </c>
      <c r="D51" s="87">
        <f t="shared" si="2"/>
        <v>0</v>
      </c>
      <c r="E51" s="87">
        <v>0</v>
      </c>
      <c r="F51" s="87">
        <v>0</v>
      </c>
      <c r="G51" s="231">
        <f t="shared" si="4"/>
        <v>0</v>
      </c>
      <c r="H51" s="87">
        <v>0</v>
      </c>
      <c r="I51" s="87">
        <v>0</v>
      </c>
      <c r="J51" s="87">
        <v>0</v>
      </c>
      <c r="K51" s="87">
        <v>0</v>
      </c>
      <c r="L51" s="87">
        <f t="shared" si="5"/>
        <v>0</v>
      </c>
      <c r="M51" s="87">
        <v>0</v>
      </c>
      <c r="N51" s="87">
        <v>0</v>
      </c>
    </row>
    <row r="52" spans="1:14" ht="16.5" customHeight="1">
      <c r="A52" s="174"/>
      <c r="B52" s="5" t="s">
        <v>78</v>
      </c>
      <c r="C52" s="90">
        <v>0</v>
      </c>
      <c r="D52" s="87">
        <f t="shared" si="2"/>
        <v>0</v>
      </c>
      <c r="E52" s="87">
        <v>0</v>
      </c>
      <c r="F52" s="87">
        <v>0</v>
      </c>
      <c r="G52" s="231">
        <f t="shared" si="4"/>
        <v>0</v>
      </c>
      <c r="H52" s="87">
        <v>0</v>
      </c>
      <c r="I52" s="87">
        <v>0</v>
      </c>
      <c r="J52" s="87">
        <v>0</v>
      </c>
      <c r="K52" s="87">
        <v>0</v>
      </c>
      <c r="L52" s="87">
        <f t="shared" si="5"/>
        <v>0</v>
      </c>
      <c r="M52" s="87">
        <v>0</v>
      </c>
      <c r="N52" s="87">
        <v>0</v>
      </c>
    </row>
    <row r="53" spans="1:14" ht="16.5" customHeight="1">
      <c r="A53" s="271" t="s">
        <v>175</v>
      </c>
      <c r="B53" s="271"/>
      <c r="C53" s="230">
        <f>SUM(C54:C55)</f>
        <v>0</v>
      </c>
      <c r="D53" s="87">
        <f t="shared" si="2"/>
        <v>0</v>
      </c>
      <c r="E53" s="231">
        <f aca="true" t="shared" si="12" ref="E53:N53">SUM(E54:E55)</f>
        <v>0</v>
      </c>
      <c r="F53" s="231">
        <f t="shared" si="12"/>
        <v>0</v>
      </c>
      <c r="G53" s="231">
        <f t="shared" si="4"/>
        <v>0</v>
      </c>
      <c r="H53" s="231">
        <f t="shared" si="12"/>
        <v>0</v>
      </c>
      <c r="I53" s="231">
        <f t="shared" si="12"/>
        <v>0</v>
      </c>
      <c r="J53" s="231">
        <f t="shared" si="12"/>
        <v>0</v>
      </c>
      <c r="K53" s="231">
        <f t="shared" si="12"/>
        <v>0</v>
      </c>
      <c r="L53" s="233">
        <f t="shared" si="5"/>
        <v>0</v>
      </c>
      <c r="M53" s="231">
        <f t="shared" si="12"/>
        <v>0</v>
      </c>
      <c r="N53" s="231">
        <f t="shared" si="12"/>
        <v>0</v>
      </c>
    </row>
    <row r="54" spans="1:14" ht="16.5" customHeight="1">
      <c r="A54" s="174"/>
      <c r="B54" s="5" t="s">
        <v>79</v>
      </c>
      <c r="C54" s="90">
        <v>0</v>
      </c>
      <c r="D54" s="87">
        <f t="shared" si="2"/>
        <v>0</v>
      </c>
      <c r="E54" s="87">
        <v>0</v>
      </c>
      <c r="F54" s="87">
        <v>0</v>
      </c>
      <c r="G54" s="231">
        <f t="shared" si="4"/>
        <v>0</v>
      </c>
      <c r="H54" s="87">
        <v>0</v>
      </c>
      <c r="I54" s="87">
        <v>0</v>
      </c>
      <c r="J54" s="87">
        <v>0</v>
      </c>
      <c r="K54" s="87">
        <v>0</v>
      </c>
      <c r="L54" s="87">
        <f t="shared" si="5"/>
        <v>0</v>
      </c>
      <c r="M54" s="87">
        <v>0</v>
      </c>
      <c r="N54" s="87">
        <v>0</v>
      </c>
    </row>
    <row r="55" spans="1:14" ht="16.5" customHeight="1">
      <c r="A55" s="174"/>
      <c r="B55" s="5" t="s">
        <v>82</v>
      </c>
      <c r="C55" s="90">
        <v>0</v>
      </c>
      <c r="D55" s="87">
        <f t="shared" si="2"/>
        <v>0</v>
      </c>
      <c r="E55" s="87">
        <v>0</v>
      </c>
      <c r="F55" s="87">
        <v>0</v>
      </c>
      <c r="G55" s="231">
        <f t="shared" si="4"/>
        <v>0</v>
      </c>
      <c r="H55" s="87">
        <v>0</v>
      </c>
      <c r="I55" s="87">
        <v>0</v>
      </c>
      <c r="J55" s="87">
        <v>0</v>
      </c>
      <c r="K55" s="87">
        <v>0</v>
      </c>
      <c r="L55" s="87">
        <f t="shared" si="5"/>
        <v>0</v>
      </c>
      <c r="M55" s="87">
        <v>0</v>
      </c>
      <c r="N55" s="87">
        <v>0</v>
      </c>
    </row>
    <row r="56" spans="1:14" ht="16.5" customHeight="1">
      <c r="A56" s="271" t="s">
        <v>176</v>
      </c>
      <c r="B56" s="358"/>
      <c r="C56" s="230">
        <f>SUM(C57:C58)</f>
        <v>0</v>
      </c>
      <c r="D56" s="87">
        <f t="shared" si="2"/>
        <v>0</v>
      </c>
      <c r="E56" s="231">
        <f aca="true" t="shared" si="13" ref="E56:N56">SUM(E57:E58)</f>
        <v>0</v>
      </c>
      <c r="F56" s="231">
        <f t="shared" si="13"/>
        <v>0</v>
      </c>
      <c r="G56" s="231">
        <f t="shared" si="4"/>
        <v>0</v>
      </c>
      <c r="H56" s="231">
        <f t="shared" si="13"/>
        <v>0</v>
      </c>
      <c r="I56" s="231">
        <f t="shared" si="13"/>
        <v>0</v>
      </c>
      <c r="J56" s="231">
        <f t="shared" si="13"/>
        <v>0</v>
      </c>
      <c r="K56" s="231">
        <f t="shared" si="13"/>
        <v>0</v>
      </c>
      <c r="L56" s="233">
        <f t="shared" si="5"/>
        <v>0</v>
      </c>
      <c r="M56" s="231">
        <f t="shared" si="13"/>
        <v>0</v>
      </c>
      <c r="N56" s="231">
        <f t="shared" si="13"/>
        <v>0</v>
      </c>
    </row>
    <row r="57" spans="1:14" ht="16.5" customHeight="1">
      <c r="A57" s="92"/>
      <c r="B57" s="5" t="s">
        <v>80</v>
      </c>
      <c r="C57" s="90">
        <v>0</v>
      </c>
      <c r="D57" s="87">
        <f t="shared" si="2"/>
        <v>0</v>
      </c>
      <c r="E57" s="87">
        <v>0</v>
      </c>
      <c r="F57" s="87">
        <v>0</v>
      </c>
      <c r="G57" s="231">
        <f t="shared" si="4"/>
        <v>0</v>
      </c>
      <c r="H57" s="87">
        <v>0</v>
      </c>
      <c r="I57" s="87">
        <v>0</v>
      </c>
      <c r="J57" s="87">
        <v>0</v>
      </c>
      <c r="K57" s="87">
        <v>0</v>
      </c>
      <c r="L57" s="87">
        <f t="shared" si="5"/>
        <v>0</v>
      </c>
      <c r="M57" s="87">
        <v>0</v>
      </c>
      <c r="N57" s="87">
        <v>0</v>
      </c>
    </row>
    <row r="58" spans="1:14" ht="16.5" customHeight="1">
      <c r="A58" s="92"/>
      <c r="B58" s="5" t="s">
        <v>165</v>
      </c>
      <c r="C58" s="90">
        <v>0</v>
      </c>
      <c r="D58" s="87">
        <f t="shared" si="2"/>
        <v>0</v>
      </c>
      <c r="E58" s="87">
        <v>0</v>
      </c>
      <c r="F58" s="87">
        <v>0</v>
      </c>
      <c r="G58" s="231">
        <f t="shared" si="4"/>
        <v>0</v>
      </c>
      <c r="H58" s="87">
        <v>0</v>
      </c>
      <c r="I58" s="87">
        <v>0</v>
      </c>
      <c r="J58" s="87">
        <v>0</v>
      </c>
      <c r="K58" s="87">
        <v>0</v>
      </c>
      <c r="L58" s="87">
        <f t="shared" si="5"/>
        <v>0</v>
      </c>
      <c r="M58" s="87">
        <v>0</v>
      </c>
      <c r="N58" s="87">
        <v>0</v>
      </c>
    </row>
    <row r="59" spans="1:14" ht="16.5" customHeight="1">
      <c r="A59" s="271" t="s">
        <v>177</v>
      </c>
      <c r="B59" s="271"/>
      <c r="C59" s="230">
        <f>C60</f>
        <v>0</v>
      </c>
      <c r="D59" s="87">
        <f t="shared" si="2"/>
        <v>0</v>
      </c>
      <c r="E59" s="231">
        <f aca="true" t="shared" si="14" ref="E59:N59">E60</f>
        <v>0</v>
      </c>
      <c r="F59" s="231">
        <f t="shared" si="14"/>
        <v>0</v>
      </c>
      <c r="G59" s="231">
        <f t="shared" si="4"/>
        <v>0</v>
      </c>
      <c r="H59" s="231">
        <f t="shared" si="14"/>
        <v>0</v>
      </c>
      <c r="I59" s="231">
        <f t="shared" si="14"/>
        <v>0</v>
      </c>
      <c r="J59" s="231">
        <f t="shared" si="14"/>
        <v>0</v>
      </c>
      <c r="K59" s="231">
        <f t="shared" si="14"/>
        <v>0</v>
      </c>
      <c r="L59" s="233">
        <f t="shared" si="5"/>
        <v>0</v>
      </c>
      <c r="M59" s="231">
        <f t="shared" si="14"/>
        <v>0</v>
      </c>
      <c r="N59" s="231">
        <f t="shared" si="14"/>
        <v>0</v>
      </c>
    </row>
    <row r="60" spans="1:14" ht="16.5" customHeight="1">
      <c r="A60" s="92"/>
      <c r="B60" s="5" t="s">
        <v>81</v>
      </c>
      <c r="C60" s="90">
        <v>0</v>
      </c>
      <c r="D60" s="87">
        <f t="shared" si="2"/>
        <v>0</v>
      </c>
      <c r="E60" s="87">
        <v>0</v>
      </c>
      <c r="F60" s="87">
        <v>0</v>
      </c>
      <c r="G60" s="231">
        <f t="shared" si="4"/>
        <v>0</v>
      </c>
      <c r="H60" s="87">
        <v>0</v>
      </c>
      <c r="I60" s="87">
        <v>0</v>
      </c>
      <c r="J60" s="87">
        <v>0</v>
      </c>
      <c r="K60" s="87">
        <v>0</v>
      </c>
      <c r="L60" s="87">
        <f t="shared" si="5"/>
        <v>0</v>
      </c>
      <c r="M60" s="87">
        <v>0</v>
      </c>
      <c r="N60" s="87">
        <v>0</v>
      </c>
    </row>
    <row r="61" spans="1:14" ht="16.5" customHeight="1">
      <c r="A61" s="271" t="s">
        <v>178</v>
      </c>
      <c r="B61" s="358"/>
      <c r="C61" s="230">
        <f>C62</f>
        <v>0</v>
      </c>
      <c r="D61" s="87">
        <f t="shared" si="2"/>
        <v>0</v>
      </c>
      <c r="E61" s="231">
        <f aca="true" t="shared" si="15" ref="E61:N61">E62</f>
        <v>0</v>
      </c>
      <c r="F61" s="231">
        <f t="shared" si="15"/>
        <v>0</v>
      </c>
      <c r="G61" s="231">
        <f t="shared" si="4"/>
        <v>0</v>
      </c>
      <c r="H61" s="231">
        <f t="shared" si="15"/>
        <v>0</v>
      </c>
      <c r="I61" s="231">
        <f t="shared" si="15"/>
        <v>0</v>
      </c>
      <c r="J61" s="231">
        <f t="shared" si="15"/>
        <v>0</v>
      </c>
      <c r="K61" s="231">
        <f t="shared" si="15"/>
        <v>0</v>
      </c>
      <c r="L61" s="233">
        <f t="shared" si="5"/>
        <v>0</v>
      </c>
      <c r="M61" s="231">
        <f t="shared" si="15"/>
        <v>0</v>
      </c>
      <c r="N61" s="231">
        <f t="shared" si="15"/>
        <v>0</v>
      </c>
    </row>
    <row r="62" spans="1:14" ht="16.5" customHeight="1">
      <c r="A62" s="92"/>
      <c r="B62" s="5" t="s">
        <v>166</v>
      </c>
      <c r="C62" s="90">
        <v>0</v>
      </c>
      <c r="D62" s="87">
        <f t="shared" si="2"/>
        <v>0</v>
      </c>
      <c r="E62" s="87">
        <v>0</v>
      </c>
      <c r="F62" s="87">
        <v>0</v>
      </c>
      <c r="G62" s="231">
        <f t="shared" si="4"/>
        <v>0</v>
      </c>
      <c r="H62" s="87">
        <v>0</v>
      </c>
      <c r="I62" s="87">
        <v>0</v>
      </c>
      <c r="J62" s="87">
        <v>0</v>
      </c>
      <c r="K62" s="87">
        <v>0</v>
      </c>
      <c r="L62" s="87">
        <f t="shared" si="5"/>
        <v>0</v>
      </c>
      <c r="M62" s="87">
        <v>0</v>
      </c>
      <c r="N62" s="87">
        <v>0</v>
      </c>
    </row>
    <row r="63" spans="1:14" ht="16.5" customHeight="1">
      <c r="A63" s="3"/>
      <c r="B63" s="3"/>
      <c r="C63" s="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s="175" customFormat="1" ht="14.25" customHeight="1">
      <c r="B64" s="176"/>
      <c r="C64" s="176"/>
      <c r="D64" s="176"/>
      <c r="E64" s="176"/>
      <c r="F64" s="180"/>
      <c r="G64" s="180"/>
      <c r="H64" s="180"/>
      <c r="I64" s="180"/>
      <c r="J64" s="180"/>
      <c r="K64" s="180"/>
      <c r="L64" s="180"/>
      <c r="M64" s="180"/>
      <c r="N64" s="180"/>
    </row>
    <row r="65" spans="1:14" s="177" customFormat="1" ht="14.25" customHeight="1">
      <c r="A65" s="175"/>
      <c r="B65" s="176" t="s">
        <v>168</v>
      </c>
      <c r="C65" s="177">
        <v>22</v>
      </c>
      <c r="D65" s="175">
        <v>1794</v>
      </c>
      <c r="E65" s="177">
        <v>755</v>
      </c>
      <c r="F65" s="175">
        <v>1039</v>
      </c>
      <c r="G65" s="175">
        <v>640</v>
      </c>
      <c r="H65" s="175">
        <v>33</v>
      </c>
      <c r="I65" s="175">
        <v>89</v>
      </c>
      <c r="J65" s="178">
        <v>301</v>
      </c>
      <c r="K65" s="178">
        <v>217</v>
      </c>
      <c r="L65" s="175">
        <v>41</v>
      </c>
      <c r="M65" s="175">
        <v>19</v>
      </c>
      <c r="N65" s="175">
        <v>22</v>
      </c>
    </row>
    <row r="66" spans="1:14" s="177" customFormat="1" ht="14.25" customHeight="1">
      <c r="A66" s="175"/>
      <c r="B66" s="176"/>
      <c r="F66" s="175"/>
      <c r="G66" s="175"/>
      <c r="H66" s="175"/>
      <c r="I66" s="175"/>
      <c r="J66" s="175"/>
      <c r="K66" s="175"/>
      <c r="L66" s="175"/>
      <c r="M66" s="175"/>
      <c r="N66" s="175"/>
    </row>
    <row r="67" spans="1:14" s="6" customFormat="1" ht="14.25" customHeight="1">
      <c r="A67" s="88"/>
      <c r="B67" s="17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ht="11.25" customHeight="1">
      <c r="B68" s="179"/>
    </row>
  </sheetData>
  <sheetProtection/>
  <mergeCells count="17">
    <mergeCell ref="A31:B31"/>
    <mergeCell ref="G5:G6"/>
    <mergeCell ref="A61:B61"/>
    <mergeCell ref="A59:B59"/>
    <mergeCell ref="A56:B56"/>
    <mergeCell ref="A4:B6"/>
    <mergeCell ref="A53:B53"/>
    <mergeCell ref="A1:N1"/>
    <mergeCell ref="A44:B44"/>
    <mergeCell ref="A48:B48"/>
    <mergeCell ref="L4:N5"/>
    <mergeCell ref="A34:B34"/>
    <mergeCell ref="A39:B39"/>
    <mergeCell ref="A41:B41"/>
    <mergeCell ref="D4:F5"/>
    <mergeCell ref="A12:B12"/>
    <mergeCell ref="C4:C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rowBreaks count="1" manualBreakCount="1">
    <brk id="6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C91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8.75" defaultRowHeight="15" customHeight="1"/>
  <cols>
    <col min="1" max="1" width="4" style="16" customWidth="1"/>
    <col min="2" max="2" width="2.33203125" style="16" customWidth="1"/>
    <col min="3" max="3" width="12.5" style="160" customWidth="1"/>
    <col min="4" max="4" width="2.33203125" style="160" customWidth="1"/>
    <col min="5" max="5" width="5.58203125" style="160" customWidth="1"/>
    <col min="6" max="18" width="7.08203125" style="16" customWidth="1"/>
    <col min="19" max="32" width="7.58203125" style="16" customWidth="1"/>
    <col min="33" max="16384" width="8.75" style="16" customWidth="1"/>
  </cols>
  <sheetData>
    <row r="1" spans="1:29" ht="18" customHeight="1">
      <c r="A1" s="359" t="s">
        <v>162</v>
      </c>
      <c r="B1" s="359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8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8" customHeight="1">
      <c r="A3" s="14" t="s">
        <v>138</v>
      </c>
      <c r="B3" s="14"/>
      <c r="C3" s="15"/>
      <c r="D3" s="15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81" t="s">
        <v>144</v>
      </c>
      <c r="S3" s="1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5" customHeight="1">
      <c r="A4" s="19"/>
      <c r="B4" s="19"/>
      <c r="C4" s="21"/>
      <c r="D4" s="21"/>
      <c r="E4" s="362" t="s">
        <v>132</v>
      </c>
      <c r="F4" s="336" t="s">
        <v>128</v>
      </c>
      <c r="G4" s="336"/>
      <c r="H4" s="336"/>
      <c r="I4" s="336"/>
      <c r="J4" s="336"/>
      <c r="K4" s="336"/>
      <c r="L4" s="336"/>
      <c r="M4" s="340" t="s">
        <v>131</v>
      </c>
      <c r="N4" s="340"/>
      <c r="O4" s="340"/>
      <c r="P4" s="335" t="s">
        <v>147</v>
      </c>
      <c r="Q4" s="336"/>
      <c r="R4" s="361"/>
      <c r="S4" s="1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5" customHeight="1">
      <c r="A5" s="310" t="s">
        <v>97</v>
      </c>
      <c r="B5" s="310"/>
      <c r="C5" s="310"/>
      <c r="D5" s="22"/>
      <c r="E5" s="362"/>
      <c r="F5" s="336" t="s">
        <v>89</v>
      </c>
      <c r="G5" s="336"/>
      <c r="H5" s="336"/>
      <c r="I5" s="368" t="s">
        <v>130</v>
      </c>
      <c r="J5" s="368"/>
      <c r="K5" s="368" t="s">
        <v>129</v>
      </c>
      <c r="L5" s="368"/>
      <c r="M5" s="340"/>
      <c r="N5" s="340"/>
      <c r="O5" s="340"/>
      <c r="P5" s="336"/>
      <c r="Q5" s="336"/>
      <c r="R5" s="361"/>
      <c r="S5" s="1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5" customHeight="1">
      <c r="A6" s="26"/>
      <c r="B6" s="26"/>
      <c r="C6" s="32"/>
      <c r="D6" s="32"/>
      <c r="E6" s="362"/>
      <c r="F6" s="28" t="s">
        <v>0</v>
      </c>
      <c r="G6" s="28" t="s">
        <v>90</v>
      </c>
      <c r="H6" s="28" t="s">
        <v>91</v>
      </c>
      <c r="I6" s="28" t="s">
        <v>1</v>
      </c>
      <c r="J6" s="28" t="s">
        <v>2</v>
      </c>
      <c r="K6" s="28" t="s">
        <v>1</v>
      </c>
      <c r="L6" s="28" t="s">
        <v>2</v>
      </c>
      <c r="M6" s="28" t="s">
        <v>89</v>
      </c>
      <c r="N6" s="28" t="s">
        <v>1</v>
      </c>
      <c r="O6" s="28" t="s">
        <v>2</v>
      </c>
      <c r="P6" s="28" t="s">
        <v>0</v>
      </c>
      <c r="Q6" s="28" t="s">
        <v>1</v>
      </c>
      <c r="R6" s="182" t="s">
        <v>2</v>
      </c>
      <c r="S6" s="1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5" customHeight="1">
      <c r="A7" s="19"/>
      <c r="B7" s="19"/>
      <c r="C7" s="21"/>
      <c r="D7" s="21"/>
      <c r="E7" s="135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5" customHeight="1">
      <c r="A8" s="210"/>
      <c r="B8" s="210"/>
      <c r="C8" s="363" t="s">
        <v>214</v>
      </c>
      <c r="D8" s="364"/>
      <c r="E8" s="141">
        <v>28</v>
      </c>
      <c r="F8" s="144">
        <v>1794</v>
      </c>
      <c r="G8" s="144">
        <v>755</v>
      </c>
      <c r="H8" s="144">
        <v>1039</v>
      </c>
      <c r="I8" s="144">
        <v>13</v>
      </c>
      <c r="J8" s="144">
        <v>13</v>
      </c>
      <c r="K8" s="144">
        <v>742</v>
      </c>
      <c r="L8" s="144">
        <v>1026</v>
      </c>
      <c r="M8" s="144">
        <v>1111</v>
      </c>
      <c r="N8" s="144">
        <v>533</v>
      </c>
      <c r="O8" s="144">
        <v>578</v>
      </c>
      <c r="P8" s="144">
        <v>1050</v>
      </c>
      <c r="Q8" s="144">
        <v>503</v>
      </c>
      <c r="R8" s="144">
        <v>547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s="215" customFormat="1" ht="15" customHeight="1">
      <c r="A9" s="211"/>
      <c r="B9" s="211"/>
      <c r="C9" s="363" t="s">
        <v>212</v>
      </c>
      <c r="D9" s="364"/>
      <c r="E9" s="212">
        <f>SUM(E11,E21,E25,E36,E43,E49,E59,E67,E80)</f>
        <v>27</v>
      </c>
      <c r="F9" s="213">
        <f aca="true" t="shared" si="0" ref="F9:R9">SUM(F11,F21,F25,F36,F43,F49,F59,F67,F80)</f>
        <v>1712</v>
      </c>
      <c r="G9" s="213">
        <f t="shared" si="0"/>
        <v>713</v>
      </c>
      <c r="H9" s="213">
        <f t="shared" si="0"/>
        <v>999</v>
      </c>
      <c r="I9" s="213">
        <f t="shared" si="0"/>
        <v>0</v>
      </c>
      <c r="J9" s="213">
        <f t="shared" si="0"/>
        <v>0</v>
      </c>
      <c r="K9" s="213">
        <f t="shared" si="0"/>
        <v>713</v>
      </c>
      <c r="L9" s="213">
        <f t="shared" si="0"/>
        <v>999</v>
      </c>
      <c r="M9" s="213">
        <f t="shared" si="0"/>
        <v>1013</v>
      </c>
      <c r="N9" s="213">
        <f t="shared" si="0"/>
        <v>487</v>
      </c>
      <c r="O9" s="213">
        <f t="shared" si="0"/>
        <v>526</v>
      </c>
      <c r="P9" s="213">
        <f t="shared" si="0"/>
        <v>1129</v>
      </c>
      <c r="Q9" s="213">
        <f t="shared" si="0"/>
        <v>564</v>
      </c>
      <c r="R9" s="213">
        <f t="shared" si="0"/>
        <v>565</v>
      </c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</row>
    <row r="10" spans="1:29" ht="15" customHeight="1">
      <c r="A10" s="183"/>
      <c r="B10" s="183"/>
      <c r="C10" s="32"/>
      <c r="D10" s="27"/>
      <c r="E10" s="139" t="s">
        <v>96</v>
      </c>
      <c r="F10" s="140" t="s">
        <v>96</v>
      </c>
      <c r="G10" s="140" t="s">
        <v>96</v>
      </c>
      <c r="H10" s="140" t="s">
        <v>96</v>
      </c>
      <c r="I10" s="140" t="s">
        <v>96</v>
      </c>
      <c r="J10" s="140" t="s">
        <v>96</v>
      </c>
      <c r="K10" s="140" t="s">
        <v>96</v>
      </c>
      <c r="L10" s="140" t="s">
        <v>96</v>
      </c>
      <c r="M10" s="140" t="s">
        <v>96</v>
      </c>
      <c r="N10" s="140" t="s">
        <v>96</v>
      </c>
      <c r="O10" s="140" t="s">
        <v>96</v>
      </c>
      <c r="P10" s="140" t="s">
        <v>96</v>
      </c>
      <c r="Q10" s="140" t="s">
        <v>96</v>
      </c>
      <c r="R10" s="140" t="s">
        <v>96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s="215" customFormat="1" ht="15" customHeight="1">
      <c r="A11" s="308" t="s">
        <v>101</v>
      </c>
      <c r="B11" s="205"/>
      <c r="C11" s="216" t="s">
        <v>0</v>
      </c>
      <c r="D11" s="217"/>
      <c r="E11" s="212">
        <f>SUM(E12:E20)</f>
        <v>0</v>
      </c>
      <c r="F11" s="218">
        <f aca="true" t="shared" si="1" ref="F11:R11">SUM(F12:F20)</f>
        <v>0</v>
      </c>
      <c r="G11" s="218">
        <f t="shared" si="1"/>
        <v>0</v>
      </c>
      <c r="H11" s="218">
        <f t="shared" si="1"/>
        <v>0</v>
      </c>
      <c r="I11" s="218">
        <f t="shared" si="1"/>
        <v>0</v>
      </c>
      <c r="J11" s="218">
        <f t="shared" si="1"/>
        <v>0</v>
      </c>
      <c r="K11" s="218">
        <f t="shared" si="1"/>
        <v>0</v>
      </c>
      <c r="L11" s="218">
        <f t="shared" si="1"/>
        <v>0</v>
      </c>
      <c r="M11" s="218">
        <f t="shared" si="1"/>
        <v>0</v>
      </c>
      <c r="N11" s="218">
        <f t="shared" si="1"/>
        <v>0</v>
      </c>
      <c r="O11" s="218">
        <f t="shared" si="1"/>
        <v>0</v>
      </c>
      <c r="P11" s="218">
        <f t="shared" si="1"/>
        <v>0</v>
      </c>
      <c r="Q11" s="218">
        <f t="shared" si="1"/>
        <v>0</v>
      </c>
      <c r="R11" s="218">
        <f t="shared" si="1"/>
        <v>0</v>
      </c>
      <c r="AC11" s="219"/>
    </row>
    <row r="12" spans="1:29" ht="15" customHeight="1">
      <c r="A12" s="308"/>
      <c r="B12" s="146"/>
      <c r="C12" s="184" t="s">
        <v>8</v>
      </c>
      <c r="D12" s="185"/>
      <c r="E12" s="161">
        <v>0</v>
      </c>
      <c r="F12" s="144">
        <f aca="true" t="shared" si="2" ref="F12:F75">G12+H12</f>
        <v>0</v>
      </c>
      <c r="G12" s="145">
        <f aca="true" t="shared" si="3" ref="G12:G75">I12+K12</f>
        <v>0</v>
      </c>
      <c r="H12" s="145">
        <f aca="true" t="shared" si="4" ref="H12:H75">J12+L12</f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f aca="true" t="shared" si="5" ref="M12:M75">N12+O12</f>
        <v>0</v>
      </c>
      <c r="N12" s="145">
        <v>0</v>
      </c>
      <c r="O12" s="145">
        <v>0</v>
      </c>
      <c r="P12" s="144">
        <f aca="true" t="shared" si="6" ref="P12:P75">Q12+R12</f>
        <v>0</v>
      </c>
      <c r="Q12" s="145">
        <v>0</v>
      </c>
      <c r="R12" s="145">
        <v>0</v>
      </c>
      <c r="AC12" s="14"/>
    </row>
    <row r="13" spans="1:29" ht="15" customHeight="1">
      <c r="A13" s="308"/>
      <c r="B13" s="146"/>
      <c r="C13" s="184" t="s">
        <v>10</v>
      </c>
      <c r="D13" s="185"/>
      <c r="E13" s="161">
        <v>0</v>
      </c>
      <c r="F13" s="144">
        <f t="shared" si="2"/>
        <v>0</v>
      </c>
      <c r="G13" s="145">
        <f t="shared" si="3"/>
        <v>0</v>
      </c>
      <c r="H13" s="145">
        <f t="shared" si="4"/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f t="shared" si="5"/>
        <v>0</v>
      </c>
      <c r="N13" s="145">
        <v>0</v>
      </c>
      <c r="O13" s="145">
        <v>0</v>
      </c>
      <c r="P13" s="144">
        <f t="shared" si="6"/>
        <v>0</v>
      </c>
      <c r="Q13" s="145">
        <v>0</v>
      </c>
      <c r="R13" s="145">
        <v>0</v>
      </c>
      <c r="AC13" s="14"/>
    </row>
    <row r="14" spans="1:29" ht="15" customHeight="1">
      <c r="A14" s="308"/>
      <c r="B14" s="146"/>
      <c r="C14" s="184" t="s">
        <v>12</v>
      </c>
      <c r="D14" s="185"/>
      <c r="E14" s="161">
        <v>0</v>
      </c>
      <c r="F14" s="144">
        <f t="shared" si="2"/>
        <v>0</v>
      </c>
      <c r="G14" s="145">
        <f t="shared" si="3"/>
        <v>0</v>
      </c>
      <c r="H14" s="145">
        <f t="shared" si="4"/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f t="shared" si="5"/>
        <v>0</v>
      </c>
      <c r="N14" s="145">
        <v>0</v>
      </c>
      <c r="O14" s="145">
        <v>0</v>
      </c>
      <c r="P14" s="144">
        <f t="shared" si="6"/>
        <v>0</v>
      </c>
      <c r="Q14" s="145">
        <v>0</v>
      </c>
      <c r="R14" s="145">
        <v>0</v>
      </c>
      <c r="AC14" s="14"/>
    </row>
    <row r="15" spans="1:29" ht="15" customHeight="1">
      <c r="A15" s="308"/>
      <c r="B15" s="146"/>
      <c r="C15" s="184" t="s">
        <v>13</v>
      </c>
      <c r="D15" s="185"/>
      <c r="E15" s="161">
        <v>0</v>
      </c>
      <c r="F15" s="144">
        <f t="shared" si="2"/>
        <v>0</v>
      </c>
      <c r="G15" s="145">
        <f t="shared" si="3"/>
        <v>0</v>
      </c>
      <c r="H15" s="145">
        <f t="shared" si="4"/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f t="shared" si="5"/>
        <v>0</v>
      </c>
      <c r="N15" s="145">
        <v>0</v>
      </c>
      <c r="O15" s="145">
        <v>0</v>
      </c>
      <c r="P15" s="144">
        <f t="shared" si="6"/>
        <v>0</v>
      </c>
      <c r="Q15" s="145">
        <v>0</v>
      </c>
      <c r="R15" s="145">
        <v>0</v>
      </c>
      <c r="AC15" s="14"/>
    </row>
    <row r="16" spans="1:29" ht="15" customHeight="1">
      <c r="A16" s="308"/>
      <c r="B16" s="146"/>
      <c r="C16" s="184" t="s">
        <v>14</v>
      </c>
      <c r="D16" s="185"/>
      <c r="E16" s="161">
        <v>0</v>
      </c>
      <c r="F16" s="144">
        <f t="shared" si="2"/>
        <v>0</v>
      </c>
      <c r="G16" s="145">
        <f t="shared" si="3"/>
        <v>0</v>
      </c>
      <c r="H16" s="145">
        <f t="shared" si="4"/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f t="shared" si="5"/>
        <v>0</v>
      </c>
      <c r="N16" s="145">
        <v>0</v>
      </c>
      <c r="O16" s="145">
        <v>0</v>
      </c>
      <c r="P16" s="144">
        <f t="shared" si="6"/>
        <v>0</v>
      </c>
      <c r="Q16" s="145">
        <v>0</v>
      </c>
      <c r="R16" s="145">
        <v>0</v>
      </c>
      <c r="AC16" s="14"/>
    </row>
    <row r="17" spans="1:29" ht="15" customHeight="1">
      <c r="A17" s="308"/>
      <c r="B17" s="146"/>
      <c r="C17" s="184" t="s">
        <v>15</v>
      </c>
      <c r="D17" s="185"/>
      <c r="E17" s="161">
        <v>0</v>
      </c>
      <c r="F17" s="144">
        <f t="shared" si="2"/>
        <v>0</v>
      </c>
      <c r="G17" s="145">
        <f t="shared" si="3"/>
        <v>0</v>
      </c>
      <c r="H17" s="145">
        <f t="shared" si="4"/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f t="shared" si="5"/>
        <v>0</v>
      </c>
      <c r="N17" s="145">
        <v>0</v>
      </c>
      <c r="O17" s="145">
        <v>0</v>
      </c>
      <c r="P17" s="144">
        <f t="shared" si="6"/>
        <v>0</v>
      </c>
      <c r="Q17" s="145">
        <v>0</v>
      </c>
      <c r="R17" s="145">
        <v>0</v>
      </c>
      <c r="AC17" s="14"/>
    </row>
    <row r="18" spans="1:29" ht="15" customHeight="1">
      <c r="A18" s="308"/>
      <c r="B18" s="146"/>
      <c r="C18" s="184" t="s">
        <v>17</v>
      </c>
      <c r="D18" s="185"/>
      <c r="E18" s="161">
        <v>0</v>
      </c>
      <c r="F18" s="144">
        <f t="shared" si="2"/>
        <v>0</v>
      </c>
      <c r="G18" s="145">
        <f t="shared" si="3"/>
        <v>0</v>
      </c>
      <c r="H18" s="145">
        <f t="shared" si="4"/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f t="shared" si="5"/>
        <v>0</v>
      </c>
      <c r="N18" s="145">
        <v>0</v>
      </c>
      <c r="O18" s="145">
        <v>0</v>
      </c>
      <c r="P18" s="144">
        <f t="shared" si="6"/>
        <v>0</v>
      </c>
      <c r="Q18" s="145">
        <v>0</v>
      </c>
      <c r="R18" s="145">
        <v>0</v>
      </c>
      <c r="AC18" s="14"/>
    </row>
    <row r="19" spans="1:29" ht="15" customHeight="1">
      <c r="A19" s="308"/>
      <c r="B19" s="146"/>
      <c r="C19" s="184" t="s">
        <v>19</v>
      </c>
      <c r="D19" s="185"/>
      <c r="E19" s="161">
        <v>0</v>
      </c>
      <c r="F19" s="144">
        <f t="shared" si="2"/>
        <v>0</v>
      </c>
      <c r="G19" s="145">
        <f t="shared" si="3"/>
        <v>0</v>
      </c>
      <c r="H19" s="145">
        <f t="shared" si="4"/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f t="shared" si="5"/>
        <v>0</v>
      </c>
      <c r="N19" s="145">
        <v>0</v>
      </c>
      <c r="O19" s="145">
        <v>0</v>
      </c>
      <c r="P19" s="144">
        <f t="shared" si="6"/>
        <v>0</v>
      </c>
      <c r="Q19" s="145">
        <v>0</v>
      </c>
      <c r="R19" s="145">
        <v>0</v>
      </c>
      <c r="AC19" s="14"/>
    </row>
    <row r="20" spans="1:29" ht="15" customHeight="1">
      <c r="A20" s="308"/>
      <c r="B20" s="146"/>
      <c r="C20" s="184" t="s">
        <v>4</v>
      </c>
      <c r="D20" s="186"/>
      <c r="E20" s="161">
        <v>0</v>
      </c>
      <c r="F20" s="144">
        <f t="shared" si="2"/>
        <v>0</v>
      </c>
      <c r="G20" s="145">
        <f t="shared" si="3"/>
        <v>0</v>
      </c>
      <c r="H20" s="145">
        <f t="shared" si="4"/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f t="shared" si="5"/>
        <v>0</v>
      </c>
      <c r="N20" s="145">
        <v>0</v>
      </c>
      <c r="O20" s="145">
        <v>0</v>
      </c>
      <c r="P20" s="144">
        <f t="shared" si="6"/>
        <v>0</v>
      </c>
      <c r="Q20" s="145">
        <v>0</v>
      </c>
      <c r="R20" s="145">
        <v>0</v>
      </c>
      <c r="AC20" s="14"/>
    </row>
    <row r="21" spans="1:29" s="215" customFormat="1" ht="15" customHeight="1">
      <c r="A21" s="321" t="s">
        <v>102</v>
      </c>
      <c r="B21" s="206"/>
      <c r="C21" s="216" t="s">
        <v>0</v>
      </c>
      <c r="D21" s="220"/>
      <c r="E21" s="212">
        <f>SUM(E22:E24)</f>
        <v>0</v>
      </c>
      <c r="F21" s="218">
        <f aca="true" t="shared" si="7" ref="F21:R21">SUM(F22:F24)</f>
        <v>0</v>
      </c>
      <c r="G21" s="218">
        <f t="shared" si="7"/>
        <v>0</v>
      </c>
      <c r="H21" s="218">
        <f t="shared" si="7"/>
        <v>0</v>
      </c>
      <c r="I21" s="218">
        <f t="shared" si="7"/>
        <v>0</v>
      </c>
      <c r="J21" s="218">
        <f t="shared" si="7"/>
        <v>0</v>
      </c>
      <c r="K21" s="218">
        <f t="shared" si="7"/>
        <v>0</v>
      </c>
      <c r="L21" s="218">
        <f t="shared" si="7"/>
        <v>0</v>
      </c>
      <c r="M21" s="218">
        <f t="shared" si="7"/>
        <v>0</v>
      </c>
      <c r="N21" s="218">
        <f t="shared" si="7"/>
        <v>0</v>
      </c>
      <c r="O21" s="218">
        <f t="shared" si="7"/>
        <v>0</v>
      </c>
      <c r="P21" s="218">
        <f t="shared" si="7"/>
        <v>0</v>
      </c>
      <c r="Q21" s="218">
        <f t="shared" si="7"/>
        <v>0</v>
      </c>
      <c r="R21" s="218">
        <f t="shared" si="7"/>
        <v>0</v>
      </c>
      <c r="AC21" s="219"/>
    </row>
    <row r="22" spans="1:29" ht="15" customHeight="1">
      <c r="A22" s="322"/>
      <c r="B22" s="149"/>
      <c r="C22" s="184" t="s">
        <v>23</v>
      </c>
      <c r="D22" s="185"/>
      <c r="E22" s="161">
        <v>0</v>
      </c>
      <c r="F22" s="144">
        <f t="shared" si="2"/>
        <v>0</v>
      </c>
      <c r="G22" s="145">
        <f t="shared" si="3"/>
        <v>0</v>
      </c>
      <c r="H22" s="145">
        <f t="shared" si="4"/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f t="shared" si="5"/>
        <v>0</v>
      </c>
      <c r="N22" s="145">
        <v>0</v>
      </c>
      <c r="O22" s="145">
        <v>0</v>
      </c>
      <c r="P22" s="144">
        <f t="shared" si="6"/>
        <v>0</v>
      </c>
      <c r="Q22" s="145">
        <v>0</v>
      </c>
      <c r="R22" s="145">
        <v>0</v>
      </c>
      <c r="AC22" s="14"/>
    </row>
    <row r="23" spans="1:29" ht="15" customHeight="1">
      <c r="A23" s="322"/>
      <c r="B23" s="149"/>
      <c r="C23" s="184" t="s">
        <v>186</v>
      </c>
      <c r="D23" s="185"/>
      <c r="E23" s="161">
        <v>0</v>
      </c>
      <c r="F23" s="144">
        <f t="shared" si="2"/>
        <v>0</v>
      </c>
      <c r="G23" s="145">
        <f t="shared" si="3"/>
        <v>0</v>
      </c>
      <c r="H23" s="145">
        <f t="shared" si="4"/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f t="shared" si="5"/>
        <v>0</v>
      </c>
      <c r="N23" s="145">
        <v>0</v>
      </c>
      <c r="O23" s="145">
        <v>0</v>
      </c>
      <c r="P23" s="144">
        <f t="shared" si="6"/>
        <v>0</v>
      </c>
      <c r="Q23" s="145">
        <v>0</v>
      </c>
      <c r="R23" s="145">
        <v>0</v>
      </c>
      <c r="AC23" s="14"/>
    </row>
    <row r="24" spans="1:29" ht="15" customHeight="1">
      <c r="A24" s="323"/>
      <c r="B24" s="151"/>
      <c r="C24" s="187" t="s">
        <v>4</v>
      </c>
      <c r="D24" s="186"/>
      <c r="E24" s="161">
        <v>0</v>
      </c>
      <c r="F24" s="144">
        <f t="shared" si="2"/>
        <v>0</v>
      </c>
      <c r="G24" s="145">
        <f t="shared" si="3"/>
        <v>0</v>
      </c>
      <c r="H24" s="145">
        <f t="shared" si="4"/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f t="shared" si="5"/>
        <v>0</v>
      </c>
      <c r="N24" s="145">
        <v>0</v>
      </c>
      <c r="O24" s="145">
        <v>0</v>
      </c>
      <c r="P24" s="144">
        <f t="shared" si="6"/>
        <v>0</v>
      </c>
      <c r="Q24" s="145">
        <v>0</v>
      </c>
      <c r="R24" s="145">
        <v>0</v>
      </c>
      <c r="AC24" s="14"/>
    </row>
    <row r="25" spans="1:29" s="215" customFormat="1" ht="15" customHeight="1">
      <c r="A25" s="325" t="s">
        <v>103</v>
      </c>
      <c r="B25" s="149"/>
      <c r="C25" s="221" t="s">
        <v>0</v>
      </c>
      <c r="D25" s="220"/>
      <c r="E25" s="212">
        <f>SUM(E26:E35)</f>
        <v>9</v>
      </c>
      <c r="F25" s="218">
        <f aca="true" t="shared" si="8" ref="F25:R25">SUM(F26:F35)</f>
        <v>841</v>
      </c>
      <c r="G25" s="218">
        <f t="shared" si="8"/>
        <v>176</v>
      </c>
      <c r="H25" s="218">
        <f t="shared" si="8"/>
        <v>665</v>
      </c>
      <c r="I25" s="218">
        <f t="shared" si="8"/>
        <v>0</v>
      </c>
      <c r="J25" s="218">
        <f t="shared" si="8"/>
        <v>0</v>
      </c>
      <c r="K25" s="218">
        <f t="shared" si="8"/>
        <v>176</v>
      </c>
      <c r="L25" s="218">
        <f t="shared" si="8"/>
        <v>665</v>
      </c>
      <c r="M25" s="218">
        <f t="shared" si="8"/>
        <v>388</v>
      </c>
      <c r="N25" s="218">
        <f t="shared" si="8"/>
        <v>82</v>
      </c>
      <c r="O25" s="218">
        <f t="shared" si="8"/>
        <v>306</v>
      </c>
      <c r="P25" s="218">
        <f t="shared" si="8"/>
        <v>362</v>
      </c>
      <c r="Q25" s="218">
        <f t="shared" si="8"/>
        <v>75</v>
      </c>
      <c r="R25" s="218">
        <f t="shared" si="8"/>
        <v>287</v>
      </c>
      <c r="AC25" s="219"/>
    </row>
    <row r="26" spans="1:29" ht="15" customHeight="1">
      <c r="A26" s="325"/>
      <c r="B26" s="149"/>
      <c r="C26" s="184" t="s">
        <v>26</v>
      </c>
      <c r="D26" s="185"/>
      <c r="E26" s="161">
        <v>3</v>
      </c>
      <c r="F26" s="144">
        <f t="shared" si="2"/>
        <v>304</v>
      </c>
      <c r="G26" s="145">
        <f t="shared" si="3"/>
        <v>64</v>
      </c>
      <c r="H26" s="145">
        <f t="shared" si="4"/>
        <v>240</v>
      </c>
      <c r="I26" s="145">
        <v>0</v>
      </c>
      <c r="J26" s="145">
        <v>0</v>
      </c>
      <c r="K26" s="145">
        <v>64</v>
      </c>
      <c r="L26" s="145">
        <v>240</v>
      </c>
      <c r="M26" s="145">
        <f t="shared" si="5"/>
        <v>109</v>
      </c>
      <c r="N26" s="145">
        <v>24</v>
      </c>
      <c r="O26" s="145">
        <v>85</v>
      </c>
      <c r="P26" s="144">
        <f t="shared" si="6"/>
        <v>94</v>
      </c>
      <c r="Q26" s="145">
        <v>18</v>
      </c>
      <c r="R26" s="145">
        <v>76</v>
      </c>
      <c r="AC26" s="14"/>
    </row>
    <row r="27" spans="1:29" ht="15" customHeight="1">
      <c r="A27" s="325"/>
      <c r="B27" s="149"/>
      <c r="C27" s="184" t="s">
        <v>27</v>
      </c>
      <c r="D27" s="185"/>
      <c r="E27" s="161">
        <v>5</v>
      </c>
      <c r="F27" s="144">
        <f t="shared" si="2"/>
        <v>519</v>
      </c>
      <c r="G27" s="145">
        <f t="shared" si="3"/>
        <v>112</v>
      </c>
      <c r="H27" s="145">
        <f t="shared" si="4"/>
        <v>407</v>
      </c>
      <c r="I27" s="145">
        <v>0</v>
      </c>
      <c r="J27" s="145">
        <v>0</v>
      </c>
      <c r="K27" s="145">
        <v>112</v>
      </c>
      <c r="L27" s="145">
        <v>407</v>
      </c>
      <c r="M27" s="145">
        <f t="shared" si="5"/>
        <v>261</v>
      </c>
      <c r="N27" s="145">
        <v>58</v>
      </c>
      <c r="O27" s="145">
        <v>203</v>
      </c>
      <c r="P27" s="144">
        <f t="shared" si="6"/>
        <v>249</v>
      </c>
      <c r="Q27" s="145">
        <v>57</v>
      </c>
      <c r="R27" s="145">
        <v>192</v>
      </c>
      <c r="AC27" s="14"/>
    </row>
    <row r="28" spans="1:29" ht="15" customHeight="1">
      <c r="A28" s="325"/>
      <c r="B28" s="149"/>
      <c r="C28" s="184" t="s">
        <v>29</v>
      </c>
      <c r="D28" s="185"/>
      <c r="E28" s="161">
        <v>0</v>
      </c>
      <c r="F28" s="144">
        <f t="shared" si="2"/>
        <v>0</v>
      </c>
      <c r="G28" s="145">
        <f t="shared" si="3"/>
        <v>0</v>
      </c>
      <c r="H28" s="145">
        <f t="shared" si="4"/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f t="shared" si="5"/>
        <v>0</v>
      </c>
      <c r="N28" s="145">
        <v>0</v>
      </c>
      <c r="O28" s="145">
        <v>0</v>
      </c>
      <c r="P28" s="144">
        <f t="shared" si="6"/>
        <v>0</v>
      </c>
      <c r="Q28" s="145">
        <v>0</v>
      </c>
      <c r="R28" s="145">
        <v>0</v>
      </c>
      <c r="AC28" s="14"/>
    </row>
    <row r="29" spans="1:29" ht="15" customHeight="1">
      <c r="A29" s="325"/>
      <c r="B29" s="149"/>
      <c r="C29" s="184" t="s">
        <v>31</v>
      </c>
      <c r="D29" s="185"/>
      <c r="E29" s="161">
        <v>0</v>
      </c>
      <c r="F29" s="144">
        <f t="shared" si="2"/>
        <v>0</v>
      </c>
      <c r="G29" s="145">
        <f t="shared" si="3"/>
        <v>0</v>
      </c>
      <c r="H29" s="145">
        <f t="shared" si="4"/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f t="shared" si="5"/>
        <v>0</v>
      </c>
      <c r="N29" s="145">
        <v>0</v>
      </c>
      <c r="O29" s="145">
        <v>0</v>
      </c>
      <c r="P29" s="144">
        <f t="shared" si="6"/>
        <v>0</v>
      </c>
      <c r="Q29" s="145">
        <v>0</v>
      </c>
      <c r="R29" s="145">
        <v>0</v>
      </c>
      <c r="AC29" s="14"/>
    </row>
    <row r="30" spans="1:29" ht="15" customHeight="1">
      <c r="A30" s="325"/>
      <c r="B30" s="149"/>
      <c r="C30" s="184" t="s">
        <v>33</v>
      </c>
      <c r="D30" s="185"/>
      <c r="E30" s="161">
        <v>0</v>
      </c>
      <c r="F30" s="144">
        <f t="shared" si="2"/>
        <v>0</v>
      </c>
      <c r="G30" s="145">
        <f t="shared" si="3"/>
        <v>0</v>
      </c>
      <c r="H30" s="145">
        <f t="shared" si="4"/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f t="shared" si="5"/>
        <v>0</v>
      </c>
      <c r="N30" s="145">
        <v>0</v>
      </c>
      <c r="O30" s="145">
        <v>0</v>
      </c>
      <c r="P30" s="144">
        <f t="shared" si="6"/>
        <v>0</v>
      </c>
      <c r="Q30" s="145">
        <v>0</v>
      </c>
      <c r="R30" s="145">
        <v>0</v>
      </c>
      <c r="AC30" s="14"/>
    </row>
    <row r="31" spans="1:29" ht="15" customHeight="1">
      <c r="A31" s="325"/>
      <c r="B31" s="149"/>
      <c r="C31" s="184" t="s">
        <v>35</v>
      </c>
      <c r="D31" s="185"/>
      <c r="E31" s="161">
        <v>0</v>
      </c>
      <c r="F31" s="144">
        <f t="shared" si="2"/>
        <v>0</v>
      </c>
      <c r="G31" s="145">
        <f t="shared" si="3"/>
        <v>0</v>
      </c>
      <c r="H31" s="145">
        <f t="shared" si="4"/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f t="shared" si="5"/>
        <v>0</v>
      </c>
      <c r="N31" s="145">
        <v>0</v>
      </c>
      <c r="O31" s="145">
        <v>0</v>
      </c>
      <c r="P31" s="144">
        <f t="shared" si="6"/>
        <v>0</v>
      </c>
      <c r="Q31" s="145">
        <v>0</v>
      </c>
      <c r="R31" s="145">
        <v>0</v>
      </c>
      <c r="AC31" s="14"/>
    </row>
    <row r="32" spans="1:29" ht="15" customHeight="1">
      <c r="A32" s="325"/>
      <c r="B32" s="149"/>
      <c r="C32" s="188" t="s">
        <v>155</v>
      </c>
      <c r="D32" s="189"/>
      <c r="E32" s="161">
        <v>0</v>
      </c>
      <c r="F32" s="144">
        <f t="shared" si="2"/>
        <v>0</v>
      </c>
      <c r="G32" s="145">
        <f t="shared" si="3"/>
        <v>0</v>
      </c>
      <c r="H32" s="145">
        <f t="shared" si="4"/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f t="shared" si="5"/>
        <v>0</v>
      </c>
      <c r="N32" s="145">
        <v>0</v>
      </c>
      <c r="O32" s="145">
        <v>0</v>
      </c>
      <c r="P32" s="144">
        <f t="shared" si="6"/>
        <v>0</v>
      </c>
      <c r="Q32" s="145">
        <v>0</v>
      </c>
      <c r="R32" s="145">
        <v>0</v>
      </c>
      <c r="AC32" s="14"/>
    </row>
    <row r="33" spans="1:29" ht="15" customHeight="1">
      <c r="A33" s="325"/>
      <c r="B33" s="149"/>
      <c r="C33" s="184" t="s">
        <v>38</v>
      </c>
      <c r="D33" s="185"/>
      <c r="E33" s="161">
        <v>0</v>
      </c>
      <c r="F33" s="144">
        <f t="shared" si="2"/>
        <v>0</v>
      </c>
      <c r="G33" s="145">
        <f t="shared" si="3"/>
        <v>0</v>
      </c>
      <c r="H33" s="145">
        <f t="shared" si="4"/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f t="shared" si="5"/>
        <v>0</v>
      </c>
      <c r="N33" s="145">
        <v>0</v>
      </c>
      <c r="O33" s="145">
        <v>0</v>
      </c>
      <c r="P33" s="144">
        <f t="shared" si="6"/>
        <v>0</v>
      </c>
      <c r="Q33" s="145">
        <v>0</v>
      </c>
      <c r="R33" s="145">
        <v>0</v>
      </c>
      <c r="AC33" s="14"/>
    </row>
    <row r="34" spans="1:29" ht="15" customHeight="1">
      <c r="A34" s="325"/>
      <c r="B34" s="149"/>
      <c r="C34" s="184" t="s">
        <v>117</v>
      </c>
      <c r="D34" s="185"/>
      <c r="E34" s="161">
        <v>0</v>
      </c>
      <c r="F34" s="144">
        <f t="shared" si="2"/>
        <v>0</v>
      </c>
      <c r="G34" s="145">
        <f t="shared" si="3"/>
        <v>0</v>
      </c>
      <c r="H34" s="145">
        <f t="shared" si="4"/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f t="shared" si="5"/>
        <v>0</v>
      </c>
      <c r="N34" s="145">
        <v>0</v>
      </c>
      <c r="O34" s="145">
        <v>0</v>
      </c>
      <c r="P34" s="144">
        <f t="shared" si="6"/>
        <v>0</v>
      </c>
      <c r="Q34" s="145">
        <v>0</v>
      </c>
      <c r="R34" s="145">
        <v>0</v>
      </c>
      <c r="AC34" s="14"/>
    </row>
    <row r="35" spans="1:29" ht="15" customHeight="1">
      <c r="A35" s="325"/>
      <c r="B35" s="149"/>
      <c r="C35" s="184" t="s">
        <v>4</v>
      </c>
      <c r="D35" s="186"/>
      <c r="E35" s="161">
        <v>1</v>
      </c>
      <c r="F35" s="144">
        <f t="shared" si="2"/>
        <v>18</v>
      </c>
      <c r="G35" s="145">
        <f t="shared" si="3"/>
        <v>0</v>
      </c>
      <c r="H35" s="145">
        <f t="shared" si="4"/>
        <v>18</v>
      </c>
      <c r="I35" s="145">
        <v>0</v>
      </c>
      <c r="J35" s="145">
        <v>0</v>
      </c>
      <c r="K35" s="145">
        <v>0</v>
      </c>
      <c r="L35" s="145">
        <v>18</v>
      </c>
      <c r="M35" s="145">
        <f t="shared" si="5"/>
        <v>18</v>
      </c>
      <c r="N35" s="145">
        <v>0</v>
      </c>
      <c r="O35" s="145">
        <v>18</v>
      </c>
      <c r="P35" s="144">
        <f t="shared" si="6"/>
        <v>19</v>
      </c>
      <c r="Q35" s="145">
        <v>0</v>
      </c>
      <c r="R35" s="145">
        <v>19</v>
      </c>
      <c r="AC35" s="14"/>
    </row>
    <row r="36" spans="1:29" s="215" customFormat="1" ht="15" customHeight="1">
      <c r="A36" s="307" t="s">
        <v>104</v>
      </c>
      <c r="B36" s="205"/>
      <c r="C36" s="216" t="s">
        <v>0</v>
      </c>
      <c r="D36" s="220"/>
      <c r="E36" s="212">
        <f>SUM(E37:E42)</f>
        <v>0</v>
      </c>
      <c r="F36" s="218">
        <f aca="true" t="shared" si="9" ref="F36:R36">SUM(F37:F42)</f>
        <v>0</v>
      </c>
      <c r="G36" s="218">
        <f t="shared" si="9"/>
        <v>0</v>
      </c>
      <c r="H36" s="218">
        <f t="shared" si="9"/>
        <v>0</v>
      </c>
      <c r="I36" s="218">
        <f t="shared" si="9"/>
        <v>0</v>
      </c>
      <c r="J36" s="218">
        <f t="shared" si="9"/>
        <v>0</v>
      </c>
      <c r="K36" s="218">
        <f t="shared" si="9"/>
        <v>0</v>
      </c>
      <c r="L36" s="218">
        <f t="shared" si="9"/>
        <v>0</v>
      </c>
      <c r="M36" s="218">
        <f t="shared" si="9"/>
        <v>0</v>
      </c>
      <c r="N36" s="218">
        <f t="shared" si="9"/>
        <v>0</v>
      </c>
      <c r="O36" s="218">
        <f t="shared" si="9"/>
        <v>0</v>
      </c>
      <c r="P36" s="218">
        <f t="shared" si="9"/>
        <v>0</v>
      </c>
      <c r="Q36" s="218">
        <f t="shared" si="9"/>
        <v>0</v>
      </c>
      <c r="R36" s="218">
        <f t="shared" si="9"/>
        <v>0</v>
      </c>
      <c r="AC36" s="219"/>
    </row>
    <row r="37" spans="1:29" ht="15" customHeight="1">
      <c r="A37" s="308"/>
      <c r="B37" s="146"/>
      <c r="C37" s="184" t="s">
        <v>39</v>
      </c>
      <c r="D37" s="185"/>
      <c r="E37" s="161">
        <v>0</v>
      </c>
      <c r="F37" s="144">
        <f t="shared" si="2"/>
        <v>0</v>
      </c>
      <c r="G37" s="145">
        <f t="shared" si="3"/>
        <v>0</v>
      </c>
      <c r="H37" s="145">
        <f t="shared" si="4"/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f t="shared" si="5"/>
        <v>0</v>
      </c>
      <c r="N37" s="145">
        <v>0</v>
      </c>
      <c r="O37" s="145">
        <v>0</v>
      </c>
      <c r="P37" s="144">
        <f t="shared" si="6"/>
        <v>0</v>
      </c>
      <c r="Q37" s="145">
        <v>0</v>
      </c>
      <c r="R37" s="145">
        <v>0</v>
      </c>
      <c r="S37" s="39"/>
      <c r="T37" s="83"/>
      <c r="U37" s="83"/>
      <c r="V37" s="83"/>
      <c r="W37" s="39"/>
      <c r="X37" s="83"/>
      <c r="Y37" s="83"/>
      <c r="Z37" s="39"/>
      <c r="AA37" s="83" t="s">
        <v>156</v>
      </c>
      <c r="AB37" s="83"/>
      <c r="AC37" s="14"/>
    </row>
    <row r="38" spans="1:29" ht="15" customHeight="1">
      <c r="A38" s="308"/>
      <c r="B38" s="146"/>
      <c r="C38" s="184" t="s">
        <v>40</v>
      </c>
      <c r="D38" s="185"/>
      <c r="E38" s="161">
        <v>0</v>
      </c>
      <c r="F38" s="144">
        <f t="shared" si="2"/>
        <v>0</v>
      </c>
      <c r="G38" s="145">
        <f t="shared" si="3"/>
        <v>0</v>
      </c>
      <c r="H38" s="145">
        <f t="shared" si="4"/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f t="shared" si="5"/>
        <v>0</v>
      </c>
      <c r="N38" s="145">
        <v>0</v>
      </c>
      <c r="O38" s="145">
        <v>0</v>
      </c>
      <c r="P38" s="144">
        <f t="shared" si="6"/>
        <v>0</v>
      </c>
      <c r="Q38" s="145">
        <v>0</v>
      </c>
      <c r="R38" s="145">
        <v>0</v>
      </c>
      <c r="S38" s="39"/>
      <c r="T38" s="83"/>
      <c r="U38" s="83"/>
      <c r="V38" s="83"/>
      <c r="W38" s="39"/>
      <c r="X38" s="83"/>
      <c r="Y38" s="83"/>
      <c r="Z38" s="39"/>
      <c r="AA38" s="83"/>
      <c r="AB38" s="83"/>
      <c r="AC38" s="14"/>
    </row>
    <row r="39" spans="1:29" ht="15" customHeight="1">
      <c r="A39" s="308"/>
      <c r="B39" s="146"/>
      <c r="C39" s="184" t="s">
        <v>41</v>
      </c>
      <c r="D39" s="185"/>
      <c r="E39" s="161">
        <v>0</v>
      </c>
      <c r="F39" s="144">
        <f t="shared" si="2"/>
        <v>0</v>
      </c>
      <c r="G39" s="145">
        <f t="shared" si="3"/>
        <v>0</v>
      </c>
      <c r="H39" s="145">
        <f t="shared" si="4"/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f t="shared" si="5"/>
        <v>0</v>
      </c>
      <c r="N39" s="145">
        <v>0</v>
      </c>
      <c r="O39" s="145">
        <v>0</v>
      </c>
      <c r="P39" s="144">
        <f t="shared" si="6"/>
        <v>0</v>
      </c>
      <c r="Q39" s="145">
        <v>0</v>
      </c>
      <c r="R39" s="145">
        <v>0</v>
      </c>
      <c r="S39" s="39"/>
      <c r="T39" s="83"/>
      <c r="U39" s="83"/>
      <c r="V39" s="83"/>
      <c r="W39" s="39"/>
      <c r="X39" s="83"/>
      <c r="Y39" s="83"/>
      <c r="Z39" s="39"/>
      <c r="AA39" s="83"/>
      <c r="AB39" s="83"/>
      <c r="AC39" s="14"/>
    </row>
    <row r="40" spans="1:29" ht="15" customHeight="1">
      <c r="A40" s="308"/>
      <c r="B40" s="146"/>
      <c r="C40" s="184" t="s">
        <v>42</v>
      </c>
      <c r="D40" s="185"/>
      <c r="E40" s="161">
        <v>0</v>
      </c>
      <c r="F40" s="144">
        <f t="shared" si="2"/>
        <v>0</v>
      </c>
      <c r="G40" s="145">
        <f t="shared" si="3"/>
        <v>0</v>
      </c>
      <c r="H40" s="145">
        <f t="shared" si="4"/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f t="shared" si="5"/>
        <v>0</v>
      </c>
      <c r="N40" s="145">
        <v>0</v>
      </c>
      <c r="O40" s="145">
        <v>0</v>
      </c>
      <c r="P40" s="144">
        <f t="shared" si="6"/>
        <v>0</v>
      </c>
      <c r="Q40" s="145">
        <v>0</v>
      </c>
      <c r="R40" s="145">
        <v>0</v>
      </c>
      <c r="S40" s="39"/>
      <c r="T40" s="83"/>
      <c r="U40" s="83"/>
      <c r="V40" s="83"/>
      <c r="W40" s="39"/>
      <c r="X40" s="83"/>
      <c r="Y40" s="83"/>
      <c r="Z40" s="39"/>
      <c r="AA40" s="83"/>
      <c r="AB40" s="83"/>
      <c r="AC40" s="14"/>
    </row>
    <row r="41" spans="1:29" ht="15" customHeight="1">
      <c r="A41" s="308"/>
      <c r="B41" s="146"/>
      <c r="C41" s="184" t="s">
        <v>118</v>
      </c>
      <c r="D41" s="185"/>
      <c r="E41" s="161">
        <v>0</v>
      </c>
      <c r="F41" s="144">
        <f t="shared" si="2"/>
        <v>0</v>
      </c>
      <c r="G41" s="145">
        <f t="shared" si="3"/>
        <v>0</v>
      </c>
      <c r="H41" s="145">
        <f t="shared" si="4"/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f t="shared" si="5"/>
        <v>0</v>
      </c>
      <c r="N41" s="145">
        <v>0</v>
      </c>
      <c r="O41" s="145">
        <v>0</v>
      </c>
      <c r="P41" s="144">
        <f t="shared" si="6"/>
        <v>0</v>
      </c>
      <c r="Q41" s="145">
        <v>0</v>
      </c>
      <c r="R41" s="145">
        <v>0</v>
      </c>
      <c r="S41" s="39"/>
      <c r="T41" s="83"/>
      <c r="U41" s="83"/>
      <c r="V41" s="83"/>
      <c r="W41" s="39"/>
      <c r="X41" s="83"/>
      <c r="Y41" s="83"/>
      <c r="Z41" s="39"/>
      <c r="AA41" s="83"/>
      <c r="AB41" s="83"/>
      <c r="AC41" s="14"/>
    </row>
    <row r="42" spans="1:29" ht="15" customHeight="1">
      <c r="A42" s="309"/>
      <c r="B42" s="148"/>
      <c r="C42" s="187" t="s">
        <v>4</v>
      </c>
      <c r="D42" s="186"/>
      <c r="E42" s="161">
        <v>0</v>
      </c>
      <c r="F42" s="144">
        <f t="shared" si="2"/>
        <v>0</v>
      </c>
      <c r="G42" s="145">
        <f t="shared" si="3"/>
        <v>0</v>
      </c>
      <c r="H42" s="145">
        <f t="shared" si="4"/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f t="shared" si="5"/>
        <v>0</v>
      </c>
      <c r="N42" s="145">
        <v>0</v>
      </c>
      <c r="O42" s="145">
        <v>0</v>
      </c>
      <c r="P42" s="144">
        <f t="shared" si="6"/>
        <v>0</v>
      </c>
      <c r="Q42" s="145">
        <v>0</v>
      </c>
      <c r="R42" s="145">
        <v>0</v>
      </c>
      <c r="S42" s="39"/>
      <c r="T42" s="83"/>
      <c r="U42" s="83"/>
      <c r="V42" s="83"/>
      <c r="W42" s="39"/>
      <c r="X42" s="83"/>
      <c r="Y42" s="83"/>
      <c r="Z42" s="39"/>
      <c r="AA42" s="83"/>
      <c r="AB42" s="83"/>
      <c r="AC42" s="14"/>
    </row>
    <row r="43" spans="1:18" s="215" customFormat="1" ht="15" customHeight="1">
      <c r="A43" s="312" t="s">
        <v>187</v>
      </c>
      <c r="B43" s="190"/>
      <c r="C43" s="222" t="s">
        <v>0</v>
      </c>
      <c r="D43" s="223"/>
      <c r="E43" s="224">
        <f>SUM(E44:E48)</f>
        <v>0</v>
      </c>
      <c r="F43" s="225">
        <f aca="true" t="shared" si="10" ref="F43:R43">SUM(F44:F48)</f>
        <v>0</v>
      </c>
      <c r="G43" s="225">
        <f t="shared" si="10"/>
        <v>0</v>
      </c>
      <c r="H43" s="225">
        <f t="shared" si="10"/>
        <v>0</v>
      </c>
      <c r="I43" s="225">
        <f t="shared" si="10"/>
        <v>0</v>
      </c>
      <c r="J43" s="225">
        <f t="shared" si="10"/>
        <v>0</v>
      </c>
      <c r="K43" s="225">
        <f t="shared" si="10"/>
        <v>0</v>
      </c>
      <c r="L43" s="225">
        <f t="shared" si="10"/>
        <v>0</v>
      </c>
      <c r="M43" s="225">
        <f t="shared" si="10"/>
        <v>0</v>
      </c>
      <c r="N43" s="225">
        <f t="shared" si="10"/>
        <v>0</v>
      </c>
      <c r="O43" s="225">
        <f t="shared" si="10"/>
        <v>0</v>
      </c>
      <c r="P43" s="218">
        <f t="shared" si="10"/>
        <v>0</v>
      </c>
      <c r="Q43" s="225">
        <f t="shared" si="10"/>
        <v>0</v>
      </c>
      <c r="R43" s="225">
        <f t="shared" si="10"/>
        <v>0</v>
      </c>
    </row>
    <row r="44" spans="1:18" ht="15" customHeight="1">
      <c r="A44" s="313"/>
      <c r="B44" s="190"/>
      <c r="C44" s="191" t="s">
        <v>48</v>
      </c>
      <c r="D44" s="192"/>
      <c r="E44" s="203">
        <v>0</v>
      </c>
      <c r="F44" s="144">
        <f t="shared" si="2"/>
        <v>0</v>
      </c>
      <c r="G44" s="144">
        <f t="shared" si="3"/>
        <v>0</v>
      </c>
      <c r="H44" s="144">
        <f t="shared" si="4"/>
        <v>0</v>
      </c>
      <c r="I44" s="144">
        <v>0</v>
      </c>
      <c r="J44" s="144">
        <v>0</v>
      </c>
      <c r="K44" s="144">
        <v>0</v>
      </c>
      <c r="L44" s="144">
        <v>0</v>
      </c>
      <c r="M44" s="145">
        <f t="shared" si="5"/>
        <v>0</v>
      </c>
      <c r="N44" s="144">
        <v>0</v>
      </c>
      <c r="O44" s="144">
        <v>0</v>
      </c>
      <c r="P44" s="144">
        <f t="shared" si="6"/>
        <v>0</v>
      </c>
      <c r="Q44" s="144">
        <v>0</v>
      </c>
      <c r="R44" s="144">
        <v>0</v>
      </c>
    </row>
    <row r="45" spans="1:18" ht="15" customHeight="1">
      <c r="A45" s="313"/>
      <c r="B45" s="190"/>
      <c r="C45" s="193" t="s">
        <v>3</v>
      </c>
      <c r="D45" s="194"/>
      <c r="E45" s="141">
        <v>0</v>
      </c>
      <c r="F45" s="144">
        <f t="shared" si="2"/>
        <v>0</v>
      </c>
      <c r="G45" s="144">
        <f t="shared" si="3"/>
        <v>0</v>
      </c>
      <c r="H45" s="144">
        <f t="shared" si="4"/>
        <v>0</v>
      </c>
      <c r="I45" s="144">
        <v>0</v>
      </c>
      <c r="J45" s="144">
        <v>0</v>
      </c>
      <c r="K45" s="144">
        <v>0</v>
      </c>
      <c r="L45" s="144">
        <v>0</v>
      </c>
      <c r="M45" s="145">
        <f t="shared" si="5"/>
        <v>0</v>
      </c>
      <c r="N45" s="144">
        <v>0</v>
      </c>
      <c r="O45" s="144">
        <v>0</v>
      </c>
      <c r="P45" s="144">
        <f t="shared" si="6"/>
        <v>0</v>
      </c>
      <c r="Q45" s="144">
        <v>0</v>
      </c>
      <c r="R45" s="144">
        <v>0</v>
      </c>
    </row>
    <row r="46" spans="1:18" ht="15" customHeight="1">
      <c r="A46" s="313"/>
      <c r="B46" s="190"/>
      <c r="C46" s="193" t="s">
        <v>119</v>
      </c>
      <c r="D46" s="194"/>
      <c r="E46" s="141">
        <v>0</v>
      </c>
      <c r="F46" s="144">
        <f t="shared" si="2"/>
        <v>0</v>
      </c>
      <c r="G46" s="144">
        <f t="shared" si="3"/>
        <v>0</v>
      </c>
      <c r="H46" s="144">
        <f t="shared" si="4"/>
        <v>0</v>
      </c>
      <c r="I46" s="144">
        <v>0</v>
      </c>
      <c r="J46" s="144">
        <v>0</v>
      </c>
      <c r="K46" s="144">
        <v>0</v>
      </c>
      <c r="L46" s="144">
        <v>0</v>
      </c>
      <c r="M46" s="145">
        <f t="shared" si="5"/>
        <v>0</v>
      </c>
      <c r="N46" s="144">
        <v>0</v>
      </c>
      <c r="O46" s="144">
        <v>0</v>
      </c>
      <c r="P46" s="144">
        <f t="shared" si="6"/>
        <v>0</v>
      </c>
      <c r="Q46" s="144">
        <v>0</v>
      </c>
      <c r="R46" s="144">
        <v>0</v>
      </c>
    </row>
    <row r="47" spans="1:18" ht="15" customHeight="1">
      <c r="A47" s="313"/>
      <c r="B47" s="190"/>
      <c r="C47" s="193" t="s">
        <v>120</v>
      </c>
      <c r="D47" s="194"/>
      <c r="E47" s="141">
        <v>0</v>
      </c>
      <c r="F47" s="144">
        <f t="shared" si="2"/>
        <v>0</v>
      </c>
      <c r="G47" s="144">
        <f t="shared" si="3"/>
        <v>0</v>
      </c>
      <c r="H47" s="144">
        <f t="shared" si="4"/>
        <v>0</v>
      </c>
      <c r="I47" s="144">
        <v>0</v>
      </c>
      <c r="J47" s="144">
        <v>0</v>
      </c>
      <c r="K47" s="144">
        <v>0</v>
      </c>
      <c r="L47" s="144">
        <v>0</v>
      </c>
      <c r="M47" s="145">
        <f t="shared" si="5"/>
        <v>0</v>
      </c>
      <c r="N47" s="144">
        <v>0</v>
      </c>
      <c r="O47" s="144">
        <v>0</v>
      </c>
      <c r="P47" s="144">
        <f t="shared" si="6"/>
        <v>0</v>
      </c>
      <c r="Q47" s="144">
        <v>0</v>
      </c>
      <c r="R47" s="144">
        <v>0</v>
      </c>
    </row>
    <row r="48" spans="1:18" ht="15" customHeight="1">
      <c r="A48" s="314"/>
      <c r="B48" s="190"/>
      <c r="C48" s="193" t="s">
        <v>4</v>
      </c>
      <c r="D48" s="195"/>
      <c r="E48" s="141">
        <v>0</v>
      </c>
      <c r="F48" s="144">
        <f t="shared" si="2"/>
        <v>0</v>
      </c>
      <c r="G48" s="144">
        <f t="shared" si="3"/>
        <v>0</v>
      </c>
      <c r="H48" s="144">
        <f t="shared" si="4"/>
        <v>0</v>
      </c>
      <c r="I48" s="142">
        <v>0</v>
      </c>
      <c r="J48" s="142">
        <v>0</v>
      </c>
      <c r="K48" s="142">
        <v>0</v>
      </c>
      <c r="L48" s="142">
        <v>0</v>
      </c>
      <c r="M48" s="145">
        <f t="shared" si="5"/>
        <v>0</v>
      </c>
      <c r="N48" s="142">
        <v>0</v>
      </c>
      <c r="O48" s="142">
        <v>0</v>
      </c>
      <c r="P48" s="144">
        <f t="shared" si="6"/>
        <v>0</v>
      </c>
      <c r="Q48" s="142">
        <v>0</v>
      </c>
      <c r="R48" s="142">
        <v>0</v>
      </c>
    </row>
    <row r="49" spans="1:18" s="215" customFormat="1" ht="15" customHeight="1">
      <c r="A49" s="307" t="s">
        <v>106</v>
      </c>
      <c r="B49" s="205"/>
      <c r="C49" s="216" t="s">
        <v>0</v>
      </c>
      <c r="D49" s="220"/>
      <c r="E49" s="212">
        <f>SUM(E50:E58)</f>
        <v>2</v>
      </c>
      <c r="F49" s="218">
        <f aca="true" t="shared" si="11" ref="F49:R49">SUM(F50:F58)</f>
        <v>5</v>
      </c>
      <c r="G49" s="218">
        <f t="shared" si="11"/>
        <v>0</v>
      </c>
      <c r="H49" s="218">
        <f t="shared" si="11"/>
        <v>5</v>
      </c>
      <c r="I49" s="218">
        <f t="shared" si="11"/>
        <v>0</v>
      </c>
      <c r="J49" s="218">
        <f t="shared" si="11"/>
        <v>0</v>
      </c>
      <c r="K49" s="218">
        <f t="shared" si="11"/>
        <v>0</v>
      </c>
      <c r="L49" s="218">
        <f t="shared" si="11"/>
        <v>5</v>
      </c>
      <c r="M49" s="218">
        <f t="shared" si="11"/>
        <v>0</v>
      </c>
      <c r="N49" s="218">
        <f t="shared" si="11"/>
        <v>0</v>
      </c>
      <c r="O49" s="218">
        <f t="shared" si="11"/>
        <v>0</v>
      </c>
      <c r="P49" s="218">
        <f t="shared" si="11"/>
        <v>10</v>
      </c>
      <c r="Q49" s="218">
        <f t="shared" si="11"/>
        <v>4</v>
      </c>
      <c r="R49" s="218">
        <f t="shared" si="11"/>
        <v>6</v>
      </c>
    </row>
    <row r="50" spans="1:18" ht="15" customHeight="1">
      <c r="A50" s="308"/>
      <c r="B50" s="146"/>
      <c r="C50" s="184" t="s">
        <v>5</v>
      </c>
      <c r="D50" s="185"/>
      <c r="E50" s="161">
        <v>0</v>
      </c>
      <c r="F50" s="144">
        <f t="shared" si="2"/>
        <v>0</v>
      </c>
      <c r="G50" s="145">
        <f t="shared" si="3"/>
        <v>0</v>
      </c>
      <c r="H50" s="145">
        <f t="shared" si="4"/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f t="shared" si="5"/>
        <v>0</v>
      </c>
      <c r="N50" s="145">
        <v>0</v>
      </c>
      <c r="O50" s="145">
        <v>0</v>
      </c>
      <c r="P50" s="144">
        <f t="shared" si="6"/>
        <v>0</v>
      </c>
      <c r="Q50" s="145">
        <v>0</v>
      </c>
      <c r="R50" s="145">
        <v>0</v>
      </c>
    </row>
    <row r="51" spans="1:18" ht="15" customHeight="1">
      <c r="A51" s="308"/>
      <c r="B51" s="146"/>
      <c r="C51" s="184" t="s">
        <v>6</v>
      </c>
      <c r="D51" s="185"/>
      <c r="E51" s="161">
        <v>2</v>
      </c>
      <c r="F51" s="144">
        <f t="shared" si="2"/>
        <v>5</v>
      </c>
      <c r="G51" s="145">
        <f t="shared" si="3"/>
        <v>0</v>
      </c>
      <c r="H51" s="145">
        <f t="shared" si="4"/>
        <v>5</v>
      </c>
      <c r="I51" s="145">
        <v>0</v>
      </c>
      <c r="J51" s="145">
        <v>0</v>
      </c>
      <c r="K51" s="145">
        <v>0</v>
      </c>
      <c r="L51" s="145">
        <v>5</v>
      </c>
      <c r="M51" s="145">
        <f t="shared" si="5"/>
        <v>0</v>
      </c>
      <c r="N51" s="145">
        <v>0</v>
      </c>
      <c r="O51" s="145">
        <v>0</v>
      </c>
      <c r="P51" s="144">
        <f t="shared" si="6"/>
        <v>10</v>
      </c>
      <c r="Q51" s="145">
        <v>4</v>
      </c>
      <c r="R51" s="145">
        <v>6</v>
      </c>
    </row>
    <row r="52" spans="1:18" ht="15" customHeight="1">
      <c r="A52" s="308"/>
      <c r="B52" s="146"/>
      <c r="C52" s="184" t="s">
        <v>7</v>
      </c>
      <c r="D52" s="185"/>
      <c r="E52" s="161">
        <v>0</v>
      </c>
      <c r="F52" s="144">
        <f t="shared" si="2"/>
        <v>0</v>
      </c>
      <c r="G52" s="145">
        <f t="shared" si="3"/>
        <v>0</v>
      </c>
      <c r="H52" s="145">
        <f t="shared" si="4"/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f t="shared" si="5"/>
        <v>0</v>
      </c>
      <c r="N52" s="145">
        <v>0</v>
      </c>
      <c r="O52" s="145">
        <v>0</v>
      </c>
      <c r="P52" s="144">
        <f t="shared" si="6"/>
        <v>0</v>
      </c>
      <c r="Q52" s="145">
        <v>0</v>
      </c>
      <c r="R52" s="145">
        <v>0</v>
      </c>
    </row>
    <row r="53" spans="1:18" ht="15" customHeight="1">
      <c r="A53" s="308"/>
      <c r="B53" s="146"/>
      <c r="C53" s="184" t="s">
        <v>9</v>
      </c>
      <c r="D53" s="185"/>
      <c r="E53" s="161">
        <v>0</v>
      </c>
      <c r="F53" s="144">
        <f t="shared" si="2"/>
        <v>0</v>
      </c>
      <c r="G53" s="145">
        <f t="shared" si="3"/>
        <v>0</v>
      </c>
      <c r="H53" s="145">
        <f t="shared" si="4"/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f t="shared" si="5"/>
        <v>0</v>
      </c>
      <c r="N53" s="145">
        <v>0</v>
      </c>
      <c r="O53" s="145">
        <v>0</v>
      </c>
      <c r="P53" s="144">
        <f t="shared" si="6"/>
        <v>0</v>
      </c>
      <c r="Q53" s="145">
        <v>0</v>
      </c>
      <c r="R53" s="145">
        <v>0</v>
      </c>
    </row>
    <row r="54" spans="1:18" ht="15" customHeight="1">
      <c r="A54" s="308"/>
      <c r="B54" s="146"/>
      <c r="C54" s="184" t="s">
        <v>11</v>
      </c>
      <c r="D54" s="185"/>
      <c r="E54" s="161">
        <v>0</v>
      </c>
      <c r="F54" s="144">
        <f t="shared" si="2"/>
        <v>0</v>
      </c>
      <c r="G54" s="145">
        <f t="shared" si="3"/>
        <v>0</v>
      </c>
      <c r="H54" s="145">
        <f t="shared" si="4"/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f t="shared" si="5"/>
        <v>0</v>
      </c>
      <c r="N54" s="145">
        <v>0</v>
      </c>
      <c r="O54" s="145">
        <v>0</v>
      </c>
      <c r="P54" s="144">
        <f t="shared" si="6"/>
        <v>0</v>
      </c>
      <c r="Q54" s="145">
        <v>0</v>
      </c>
      <c r="R54" s="145">
        <v>0</v>
      </c>
    </row>
    <row r="55" spans="1:18" ht="15" customHeight="1">
      <c r="A55" s="308"/>
      <c r="B55" s="146"/>
      <c r="C55" s="184" t="s">
        <v>183</v>
      </c>
      <c r="D55" s="185"/>
      <c r="E55" s="161">
        <v>0</v>
      </c>
      <c r="F55" s="144">
        <f t="shared" si="2"/>
        <v>0</v>
      </c>
      <c r="G55" s="145">
        <f t="shared" si="3"/>
        <v>0</v>
      </c>
      <c r="H55" s="145">
        <f t="shared" si="4"/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f t="shared" si="5"/>
        <v>0</v>
      </c>
      <c r="N55" s="145">
        <v>0</v>
      </c>
      <c r="O55" s="145">
        <v>0</v>
      </c>
      <c r="P55" s="144">
        <f t="shared" si="6"/>
        <v>0</v>
      </c>
      <c r="Q55" s="145">
        <v>0</v>
      </c>
      <c r="R55" s="145">
        <v>0</v>
      </c>
    </row>
    <row r="56" spans="1:18" ht="15" customHeight="1">
      <c r="A56" s="308"/>
      <c r="B56" s="146"/>
      <c r="C56" s="184" t="s">
        <v>184</v>
      </c>
      <c r="D56" s="185"/>
      <c r="E56" s="161">
        <v>0</v>
      </c>
      <c r="F56" s="144">
        <f t="shared" si="2"/>
        <v>0</v>
      </c>
      <c r="G56" s="145">
        <f t="shared" si="3"/>
        <v>0</v>
      </c>
      <c r="H56" s="145">
        <f t="shared" si="4"/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f t="shared" si="5"/>
        <v>0</v>
      </c>
      <c r="N56" s="145">
        <v>0</v>
      </c>
      <c r="O56" s="145">
        <v>0</v>
      </c>
      <c r="P56" s="144">
        <f t="shared" si="6"/>
        <v>0</v>
      </c>
      <c r="Q56" s="145">
        <v>0</v>
      </c>
      <c r="R56" s="145">
        <v>0</v>
      </c>
    </row>
    <row r="57" spans="1:18" ht="15" customHeight="1">
      <c r="A57" s="308"/>
      <c r="B57" s="146"/>
      <c r="C57" s="184" t="s">
        <v>152</v>
      </c>
      <c r="D57" s="185"/>
      <c r="E57" s="161">
        <v>0</v>
      </c>
      <c r="F57" s="144">
        <f t="shared" si="2"/>
        <v>0</v>
      </c>
      <c r="G57" s="145">
        <f t="shared" si="3"/>
        <v>0</v>
      </c>
      <c r="H57" s="145">
        <f t="shared" si="4"/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f t="shared" si="5"/>
        <v>0</v>
      </c>
      <c r="N57" s="145">
        <v>0</v>
      </c>
      <c r="O57" s="145">
        <v>0</v>
      </c>
      <c r="P57" s="144">
        <f t="shared" si="6"/>
        <v>0</v>
      </c>
      <c r="Q57" s="145">
        <v>0</v>
      </c>
      <c r="R57" s="145">
        <v>0</v>
      </c>
    </row>
    <row r="58" spans="1:18" ht="15" customHeight="1">
      <c r="A58" s="309"/>
      <c r="B58" s="148"/>
      <c r="C58" s="187" t="s">
        <v>4</v>
      </c>
      <c r="D58" s="186"/>
      <c r="E58" s="161">
        <v>0</v>
      </c>
      <c r="F58" s="144">
        <f t="shared" si="2"/>
        <v>0</v>
      </c>
      <c r="G58" s="145">
        <f t="shared" si="3"/>
        <v>0</v>
      </c>
      <c r="H58" s="145">
        <f t="shared" si="4"/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f t="shared" si="5"/>
        <v>0</v>
      </c>
      <c r="N58" s="145">
        <v>0</v>
      </c>
      <c r="O58" s="145">
        <v>0</v>
      </c>
      <c r="P58" s="144">
        <f t="shared" si="6"/>
        <v>0</v>
      </c>
      <c r="Q58" s="145">
        <v>0</v>
      </c>
      <c r="R58" s="145">
        <v>0</v>
      </c>
    </row>
    <row r="59" spans="1:18" s="215" customFormat="1" ht="15" customHeight="1">
      <c r="A59" s="308" t="s">
        <v>107</v>
      </c>
      <c r="B59" s="146"/>
      <c r="C59" s="221" t="s">
        <v>0</v>
      </c>
      <c r="D59" s="220"/>
      <c r="E59" s="212">
        <f>SUM(E60:E66)</f>
        <v>0</v>
      </c>
      <c r="F59" s="218">
        <f aca="true" t="shared" si="12" ref="F59:R59">SUM(F60:F66)</f>
        <v>0</v>
      </c>
      <c r="G59" s="218">
        <f t="shared" si="12"/>
        <v>0</v>
      </c>
      <c r="H59" s="218">
        <f t="shared" si="12"/>
        <v>0</v>
      </c>
      <c r="I59" s="218">
        <f t="shared" si="12"/>
        <v>0</v>
      </c>
      <c r="J59" s="218">
        <f t="shared" si="12"/>
        <v>0</v>
      </c>
      <c r="K59" s="218">
        <f t="shared" si="12"/>
        <v>0</v>
      </c>
      <c r="L59" s="218">
        <f t="shared" si="12"/>
        <v>0</v>
      </c>
      <c r="M59" s="218">
        <f t="shared" si="12"/>
        <v>0</v>
      </c>
      <c r="N59" s="218">
        <f t="shared" si="12"/>
        <v>0</v>
      </c>
      <c r="O59" s="218">
        <f t="shared" si="12"/>
        <v>0</v>
      </c>
      <c r="P59" s="218">
        <f t="shared" si="12"/>
        <v>0</v>
      </c>
      <c r="Q59" s="218">
        <f t="shared" si="12"/>
        <v>0</v>
      </c>
      <c r="R59" s="218">
        <f t="shared" si="12"/>
        <v>0</v>
      </c>
    </row>
    <row r="60" spans="1:18" ht="15" customHeight="1">
      <c r="A60" s="308"/>
      <c r="B60" s="146"/>
      <c r="C60" s="193" t="s">
        <v>16</v>
      </c>
      <c r="D60" s="194"/>
      <c r="E60" s="141">
        <v>0</v>
      </c>
      <c r="F60" s="142">
        <f t="shared" si="2"/>
        <v>0</v>
      </c>
      <c r="G60" s="142">
        <f t="shared" si="3"/>
        <v>0</v>
      </c>
      <c r="H60" s="142">
        <f t="shared" si="4"/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f t="shared" si="5"/>
        <v>0</v>
      </c>
      <c r="N60" s="145">
        <v>0</v>
      </c>
      <c r="O60" s="145">
        <v>0</v>
      </c>
      <c r="P60" s="144">
        <f t="shared" si="6"/>
        <v>0</v>
      </c>
      <c r="Q60" s="145">
        <v>0</v>
      </c>
      <c r="R60" s="145">
        <v>0</v>
      </c>
    </row>
    <row r="61" spans="1:18" ht="15" customHeight="1">
      <c r="A61" s="308"/>
      <c r="B61" s="146"/>
      <c r="C61" s="184" t="s">
        <v>18</v>
      </c>
      <c r="D61" s="185"/>
      <c r="E61" s="161">
        <v>0</v>
      </c>
      <c r="F61" s="142">
        <f t="shared" si="2"/>
        <v>0</v>
      </c>
      <c r="G61" s="142">
        <f t="shared" si="3"/>
        <v>0</v>
      </c>
      <c r="H61" s="142">
        <f t="shared" si="4"/>
        <v>0</v>
      </c>
      <c r="I61" s="144">
        <v>0</v>
      </c>
      <c r="J61" s="144">
        <v>0</v>
      </c>
      <c r="K61" s="144">
        <v>0</v>
      </c>
      <c r="L61" s="144">
        <v>0</v>
      </c>
      <c r="M61" s="145">
        <f t="shared" si="5"/>
        <v>0</v>
      </c>
      <c r="N61" s="144">
        <v>0</v>
      </c>
      <c r="O61" s="144">
        <v>0</v>
      </c>
      <c r="P61" s="144">
        <f t="shared" si="6"/>
        <v>0</v>
      </c>
      <c r="Q61" s="144">
        <v>0</v>
      </c>
      <c r="R61" s="144">
        <v>0</v>
      </c>
    </row>
    <row r="62" spans="1:18" ht="15" customHeight="1">
      <c r="A62" s="308"/>
      <c r="B62" s="146"/>
      <c r="C62" s="184" t="s">
        <v>20</v>
      </c>
      <c r="D62" s="185"/>
      <c r="E62" s="161">
        <v>0</v>
      </c>
      <c r="F62" s="142">
        <f t="shared" si="2"/>
        <v>0</v>
      </c>
      <c r="G62" s="142">
        <f t="shared" si="3"/>
        <v>0</v>
      </c>
      <c r="H62" s="142">
        <f t="shared" si="4"/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f t="shared" si="5"/>
        <v>0</v>
      </c>
      <c r="N62" s="145">
        <v>0</v>
      </c>
      <c r="O62" s="145">
        <v>0</v>
      </c>
      <c r="P62" s="144">
        <f t="shared" si="6"/>
        <v>0</v>
      </c>
      <c r="Q62" s="145">
        <v>0</v>
      </c>
      <c r="R62" s="145">
        <v>0</v>
      </c>
    </row>
    <row r="63" spans="1:18" ht="15" customHeight="1">
      <c r="A63" s="308"/>
      <c r="B63" s="146"/>
      <c r="C63" s="184" t="s">
        <v>21</v>
      </c>
      <c r="D63" s="185"/>
      <c r="E63" s="161">
        <v>0</v>
      </c>
      <c r="F63" s="142">
        <f t="shared" si="2"/>
        <v>0</v>
      </c>
      <c r="G63" s="142">
        <f t="shared" si="3"/>
        <v>0</v>
      </c>
      <c r="H63" s="142">
        <f t="shared" si="4"/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f t="shared" si="5"/>
        <v>0</v>
      </c>
      <c r="N63" s="145">
        <v>0</v>
      </c>
      <c r="O63" s="145">
        <v>0</v>
      </c>
      <c r="P63" s="144">
        <f t="shared" si="6"/>
        <v>0</v>
      </c>
      <c r="Q63" s="145">
        <v>0</v>
      </c>
      <c r="R63" s="145">
        <v>0</v>
      </c>
    </row>
    <row r="64" spans="1:18" ht="15" customHeight="1">
      <c r="A64" s="308"/>
      <c r="B64" s="146"/>
      <c r="C64" s="193" t="s">
        <v>22</v>
      </c>
      <c r="D64" s="194"/>
      <c r="E64" s="141">
        <v>0</v>
      </c>
      <c r="F64" s="142">
        <f t="shared" si="2"/>
        <v>0</v>
      </c>
      <c r="G64" s="142">
        <f t="shared" si="3"/>
        <v>0</v>
      </c>
      <c r="H64" s="142">
        <f t="shared" si="4"/>
        <v>0</v>
      </c>
      <c r="I64" s="145">
        <v>0</v>
      </c>
      <c r="J64" s="145">
        <v>0</v>
      </c>
      <c r="K64" s="145">
        <v>0</v>
      </c>
      <c r="L64" s="145">
        <v>0</v>
      </c>
      <c r="M64" s="145">
        <f t="shared" si="5"/>
        <v>0</v>
      </c>
      <c r="N64" s="145">
        <v>0</v>
      </c>
      <c r="O64" s="145">
        <v>0</v>
      </c>
      <c r="P64" s="144">
        <f t="shared" si="6"/>
        <v>0</v>
      </c>
      <c r="Q64" s="145">
        <v>0</v>
      </c>
      <c r="R64" s="145">
        <v>0</v>
      </c>
    </row>
    <row r="65" spans="1:18" ht="15" customHeight="1">
      <c r="A65" s="308"/>
      <c r="B65" s="146"/>
      <c r="C65" s="193" t="s">
        <v>157</v>
      </c>
      <c r="D65" s="194"/>
      <c r="E65" s="141">
        <v>0</v>
      </c>
      <c r="F65" s="142">
        <f t="shared" si="2"/>
        <v>0</v>
      </c>
      <c r="G65" s="142">
        <f t="shared" si="3"/>
        <v>0</v>
      </c>
      <c r="H65" s="142">
        <f t="shared" si="4"/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f t="shared" si="5"/>
        <v>0</v>
      </c>
      <c r="N65" s="145">
        <v>0</v>
      </c>
      <c r="O65" s="145">
        <v>0</v>
      </c>
      <c r="P65" s="144">
        <f t="shared" si="6"/>
        <v>0</v>
      </c>
      <c r="Q65" s="145">
        <v>0</v>
      </c>
      <c r="R65" s="145">
        <v>0</v>
      </c>
    </row>
    <row r="66" spans="1:18" ht="15" customHeight="1">
      <c r="A66" s="308"/>
      <c r="B66" s="146"/>
      <c r="C66" s="184" t="s">
        <v>4</v>
      </c>
      <c r="D66" s="186"/>
      <c r="E66" s="161">
        <v>0</v>
      </c>
      <c r="F66" s="142">
        <f t="shared" si="2"/>
        <v>0</v>
      </c>
      <c r="G66" s="142">
        <f t="shared" si="3"/>
        <v>0</v>
      </c>
      <c r="H66" s="142">
        <f t="shared" si="4"/>
        <v>0</v>
      </c>
      <c r="I66" s="144">
        <v>0</v>
      </c>
      <c r="J66" s="144">
        <v>0</v>
      </c>
      <c r="K66" s="144">
        <v>0</v>
      </c>
      <c r="L66" s="144">
        <v>0</v>
      </c>
      <c r="M66" s="145">
        <f t="shared" si="5"/>
        <v>0</v>
      </c>
      <c r="N66" s="144">
        <v>0</v>
      </c>
      <c r="O66" s="144">
        <v>0</v>
      </c>
      <c r="P66" s="144">
        <f t="shared" si="6"/>
        <v>0</v>
      </c>
      <c r="Q66" s="144">
        <v>0</v>
      </c>
      <c r="R66" s="144">
        <v>0</v>
      </c>
    </row>
    <row r="67" spans="1:18" s="215" customFormat="1" ht="15" customHeight="1">
      <c r="A67" s="307" t="s">
        <v>108</v>
      </c>
      <c r="B67" s="205"/>
      <c r="C67" s="216" t="s">
        <v>0</v>
      </c>
      <c r="D67" s="220"/>
      <c r="E67" s="212">
        <f>SUM(E68:E79)</f>
        <v>2</v>
      </c>
      <c r="F67" s="218">
        <f aca="true" t="shared" si="13" ref="F67:R67">SUM(F68:F79)</f>
        <v>46</v>
      </c>
      <c r="G67" s="218">
        <f t="shared" si="13"/>
        <v>2</v>
      </c>
      <c r="H67" s="218">
        <f t="shared" si="13"/>
        <v>44</v>
      </c>
      <c r="I67" s="218">
        <f t="shared" si="13"/>
        <v>0</v>
      </c>
      <c r="J67" s="218">
        <f t="shared" si="13"/>
        <v>0</v>
      </c>
      <c r="K67" s="218">
        <f t="shared" si="13"/>
        <v>2</v>
      </c>
      <c r="L67" s="218">
        <f t="shared" si="13"/>
        <v>44</v>
      </c>
      <c r="M67" s="218">
        <f t="shared" si="13"/>
        <v>18</v>
      </c>
      <c r="N67" s="218">
        <f t="shared" si="13"/>
        <v>2</v>
      </c>
      <c r="O67" s="218">
        <f t="shared" si="13"/>
        <v>16</v>
      </c>
      <c r="P67" s="218">
        <f t="shared" si="13"/>
        <v>28</v>
      </c>
      <c r="Q67" s="218">
        <f t="shared" si="13"/>
        <v>4</v>
      </c>
      <c r="R67" s="218">
        <f t="shared" si="13"/>
        <v>24</v>
      </c>
    </row>
    <row r="68" spans="1:18" ht="15" customHeight="1">
      <c r="A68" s="308"/>
      <c r="B68" s="146"/>
      <c r="C68" s="184" t="s">
        <v>24</v>
      </c>
      <c r="D68" s="185"/>
      <c r="E68" s="161">
        <v>0</v>
      </c>
      <c r="F68" s="144">
        <f t="shared" si="2"/>
        <v>0</v>
      </c>
      <c r="G68" s="145">
        <f t="shared" si="3"/>
        <v>0</v>
      </c>
      <c r="H68" s="145">
        <f t="shared" si="4"/>
        <v>0</v>
      </c>
      <c r="I68" s="145">
        <v>0</v>
      </c>
      <c r="J68" s="145">
        <v>0</v>
      </c>
      <c r="K68" s="145">
        <v>0</v>
      </c>
      <c r="L68" s="145">
        <v>0</v>
      </c>
      <c r="M68" s="145">
        <f t="shared" si="5"/>
        <v>0</v>
      </c>
      <c r="N68" s="145">
        <v>0</v>
      </c>
      <c r="O68" s="145">
        <v>0</v>
      </c>
      <c r="P68" s="144">
        <f t="shared" si="6"/>
        <v>0</v>
      </c>
      <c r="Q68" s="145">
        <v>0</v>
      </c>
      <c r="R68" s="145">
        <v>0</v>
      </c>
    </row>
    <row r="69" spans="1:18" ht="15" customHeight="1">
      <c r="A69" s="308"/>
      <c r="B69" s="146"/>
      <c r="C69" s="184" t="s">
        <v>25</v>
      </c>
      <c r="D69" s="185"/>
      <c r="E69" s="161">
        <v>0</v>
      </c>
      <c r="F69" s="144">
        <f t="shared" si="2"/>
        <v>0</v>
      </c>
      <c r="G69" s="145">
        <f t="shared" si="3"/>
        <v>0</v>
      </c>
      <c r="H69" s="145">
        <f t="shared" si="4"/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f t="shared" si="5"/>
        <v>0</v>
      </c>
      <c r="N69" s="145">
        <v>0</v>
      </c>
      <c r="O69" s="145">
        <v>0</v>
      </c>
      <c r="P69" s="144">
        <f t="shared" si="6"/>
        <v>0</v>
      </c>
      <c r="Q69" s="145">
        <v>0</v>
      </c>
      <c r="R69" s="145">
        <v>0</v>
      </c>
    </row>
    <row r="70" spans="1:18" ht="15" customHeight="1">
      <c r="A70" s="308"/>
      <c r="B70" s="146"/>
      <c r="C70" s="196" t="s">
        <v>47</v>
      </c>
      <c r="D70" s="197"/>
      <c r="E70" s="204">
        <v>0</v>
      </c>
      <c r="F70" s="144">
        <f t="shared" si="2"/>
        <v>0</v>
      </c>
      <c r="G70" s="145">
        <f t="shared" si="3"/>
        <v>0</v>
      </c>
      <c r="H70" s="145">
        <f t="shared" si="4"/>
        <v>0</v>
      </c>
      <c r="I70" s="145">
        <v>0</v>
      </c>
      <c r="J70" s="145">
        <v>0</v>
      </c>
      <c r="K70" s="145">
        <v>0</v>
      </c>
      <c r="L70" s="145">
        <v>0</v>
      </c>
      <c r="M70" s="145">
        <f t="shared" si="5"/>
        <v>0</v>
      </c>
      <c r="N70" s="145">
        <v>0</v>
      </c>
      <c r="O70" s="145">
        <v>0</v>
      </c>
      <c r="P70" s="144">
        <f t="shared" si="6"/>
        <v>0</v>
      </c>
      <c r="Q70" s="145">
        <v>0</v>
      </c>
      <c r="R70" s="145">
        <v>0</v>
      </c>
    </row>
    <row r="71" spans="1:18" ht="15" customHeight="1">
      <c r="A71" s="308"/>
      <c r="B71" s="146"/>
      <c r="C71" s="184" t="s">
        <v>28</v>
      </c>
      <c r="D71" s="185"/>
      <c r="E71" s="161">
        <v>0</v>
      </c>
      <c r="F71" s="144">
        <f t="shared" si="2"/>
        <v>0</v>
      </c>
      <c r="G71" s="145">
        <f t="shared" si="3"/>
        <v>0</v>
      </c>
      <c r="H71" s="145">
        <f t="shared" si="4"/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f t="shared" si="5"/>
        <v>0</v>
      </c>
      <c r="N71" s="145">
        <v>0</v>
      </c>
      <c r="O71" s="145">
        <v>0</v>
      </c>
      <c r="P71" s="144">
        <f t="shared" si="6"/>
        <v>0</v>
      </c>
      <c r="Q71" s="145">
        <v>0</v>
      </c>
      <c r="R71" s="145">
        <v>0</v>
      </c>
    </row>
    <row r="72" spans="1:18" ht="15" customHeight="1">
      <c r="A72" s="308"/>
      <c r="B72" s="146"/>
      <c r="C72" s="184" t="s">
        <v>30</v>
      </c>
      <c r="D72" s="185"/>
      <c r="E72" s="161">
        <v>0</v>
      </c>
      <c r="F72" s="144">
        <f t="shared" si="2"/>
        <v>0</v>
      </c>
      <c r="G72" s="145">
        <f t="shared" si="3"/>
        <v>0</v>
      </c>
      <c r="H72" s="145">
        <f t="shared" si="4"/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f t="shared" si="5"/>
        <v>0</v>
      </c>
      <c r="N72" s="145">
        <v>0</v>
      </c>
      <c r="O72" s="145">
        <v>0</v>
      </c>
      <c r="P72" s="144">
        <f t="shared" si="6"/>
        <v>0</v>
      </c>
      <c r="Q72" s="145">
        <v>0</v>
      </c>
      <c r="R72" s="145">
        <v>0</v>
      </c>
    </row>
    <row r="73" spans="1:18" ht="15" customHeight="1">
      <c r="A73" s="308"/>
      <c r="B73" s="146"/>
      <c r="C73" s="184" t="s">
        <v>32</v>
      </c>
      <c r="D73" s="185"/>
      <c r="E73" s="161">
        <v>0</v>
      </c>
      <c r="F73" s="144">
        <f t="shared" si="2"/>
        <v>0</v>
      </c>
      <c r="G73" s="145">
        <f t="shared" si="3"/>
        <v>0</v>
      </c>
      <c r="H73" s="145">
        <f t="shared" si="4"/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f t="shared" si="5"/>
        <v>0</v>
      </c>
      <c r="N73" s="145">
        <v>0</v>
      </c>
      <c r="O73" s="145">
        <v>0</v>
      </c>
      <c r="P73" s="144">
        <f t="shared" si="6"/>
        <v>0</v>
      </c>
      <c r="Q73" s="145">
        <v>0</v>
      </c>
      <c r="R73" s="145">
        <v>0</v>
      </c>
    </row>
    <row r="74" spans="1:18" ht="15" customHeight="1">
      <c r="A74" s="308"/>
      <c r="B74" s="146"/>
      <c r="C74" s="184" t="s">
        <v>34</v>
      </c>
      <c r="D74" s="185"/>
      <c r="E74" s="161">
        <v>0</v>
      </c>
      <c r="F74" s="144">
        <f t="shared" si="2"/>
        <v>0</v>
      </c>
      <c r="G74" s="145">
        <f t="shared" si="3"/>
        <v>0</v>
      </c>
      <c r="H74" s="145">
        <f t="shared" si="4"/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f t="shared" si="5"/>
        <v>0</v>
      </c>
      <c r="N74" s="145">
        <v>0</v>
      </c>
      <c r="O74" s="145">
        <v>0</v>
      </c>
      <c r="P74" s="144">
        <f t="shared" si="6"/>
        <v>0</v>
      </c>
      <c r="Q74" s="145">
        <v>0</v>
      </c>
      <c r="R74" s="145">
        <v>0</v>
      </c>
    </row>
    <row r="75" spans="1:18" ht="15" customHeight="1">
      <c r="A75" s="308"/>
      <c r="B75" s="146"/>
      <c r="C75" s="188" t="s">
        <v>36</v>
      </c>
      <c r="D75" s="189"/>
      <c r="E75" s="161">
        <v>0</v>
      </c>
      <c r="F75" s="144">
        <f t="shared" si="2"/>
        <v>0</v>
      </c>
      <c r="G75" s="145">
        <f t="shared" si="3"/>
        <v>0</v>
      </c>
      <c r="H75" s="145">
        <f t="shared" si="4"/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f t="shared" si="5"/>
        <v>0</v>
      </c>
      <c r="N75" s="145">
        <v>0</v>
      </c>
      <c r="O75" s="145">
        <v>0</v>
      </c>
      <c r="P75" s="144">
        <f t="shared" si="6"/>
        <v>0</v>
      </c>
      <c r="Q75" s="145">
        <v>0</v>
      </c>
      <c r="R75" s="145">
        <v>0</v>
      </c>
    </row>
    <row r="76" spans="1:18" ht="15" customHeight="1">
      <c r="A76" s="308"/>
      <c r="B76" s="146"/>
      <c r="C76" s="193" t="s">
        <v>185</v>
      </c>
      <c r="D76" s="194"/>
      <c r="E76" s="141">
        <v>2</v>
      </c>
      <c r="F76" s="144">
        <f aca="true" t="shared" si="14" ref="F76:F85">G76+H76</f>
        <v>46</v>
      </c>
      <c r="G76" s="145">
        <f aca="true" t="shared" si="15" ref="G76:G85">I76+K76</f>
        <v>2</v>
      </c>
      <c r="H76" s="145">
        <f aca="true" t="shared" si="16" ref="H76:H85">J76+L76</f>
        <v>44</v>
      </c>
      <c r="I76" s="145">
        <v>0</v>
      </c>
      <c r="J76" s="145">
        <v>0</v>
      </c>
      <c r="K76" s="145">
        <v>2</v>
      </c>
      <c r="L76" s="145">
        <v>44</v>
      </c>
      <c r="M76" s="145">
        <f aca="true" t="shared" si="17" ref="M76:M85">N76+O76</f>
        <v>18</v>
      </c>
      <c r="N76" s="145">
        <v>2</v>
      </c>
      <c r="O76" s="145">
        <v>16</v>
      </c>
      <c r="P76" s="144">
        <f aca="true" t="shared" si="18" ref="P76:P85">Q76+R76</f>
        <v>28</v>
      </c>
      <c r="Q76" s="144">
        <v>4</v>
      </c>
      <c r="R76" s="144">
        <v>24</v>
      </c>
    </row>
    <row r="77" spans="1:18" ht="15" customHeight="1">
      <c r="A77" s="308"/>
      <c r="B77" s="146"/>
      <c r="C77" s="193" t="s">
        <v>123</v>
      </c>
      <c r="D77" s="194"/>
      <c r="E77" s="141">
        <v>0</v>
      </c>
      <c r="F77" s="144">
        <f t="shared" si="14"/>
        <v>0</v>
      </c>
      <c r="G77" s="145">
        <f t="shared" si="15"/>
        <v>0</v>
      </c>
      <c r="H77" s="145">
        <f t="shared" si="16"/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f t="shared" si="17"/>
        <v>0</v>
      </c>
      <c r="N77" s="145">
        <v>0</v>
      </c>
      <c r="O77" s="145">
        <v>0</v>
      </c>
      <c r="P77" s="144">
        <f t="shared" si="18"/>
        <v>0</v>
      </c>
      <c r="Q77" s="144">
        <v>0</v>
      </c>
      <c r="R77" s="144">
        <v>0</v>
      </c>
    </row>
    <row r="78" spans="1:18" ht="15" customHeight="1">
      <c r="A78" s="308"/>
      <c r="B78" s="146"/>
      <c r="C78" s="193" t="s">
        <v>153</v>
      </c>
      <c r="D78" s="194"/>
      <c r="E78" s="141">
        <v>0</v>
      </c>
      <c r="F78" s="144">
        <f t="shared" si="14"/>
        <v>0</v>
      </c>
      <c r="G78" s="145">
        <f t="shared" si="15"/>
        <v>0</v>
      </c>
      <c r="H78" s="145">
        <f t="shared" si="16"/>
        <v>0</v>
      </c>
      <c r="I78" s="145">
        <v>0</v>
      </c>
      <c r="J78" s="145">
        <v>0</v>
      </c>
      <c r="K78" s="145">
        <v>0</v>
      </c>
      <c r="L78" s="145">
        <v>0</v>
      </c>
      <c r="M78" s="145">
        <f t="shared" si="17"/>
        <v>0</v>
      </c>
      <c r="N78" s="145">
        <v>0</v>
      </c>
      <c r="O78" s="145">
        <v>0</v>
      </c>
      <c r="P78" s="144">
        <f t="shared" si="18"/>
        <v>0</v>
      </c>
      <c r="Q78" s="144">
        <v>0</v>
      </c>
      <c r="R78" s="144">
        <v>0</v>
      </c>
    </row>
    <row r="79" spans="1:18" ht="15" customHeight="1">
      <c r="A79" s="309"/>
      <c r="B79" s="148"/>
      <c r="C79" s="187" t="s">
        <v>4</v>
      </c>
      <c r="D79" s="186"/>
      <c r="E79" s="161">
        <v>0</v>
      </c>
      <c r="F79" s="144">
        <f t="shared" si="14"/>
        <v>0</v>
      </c>
      <c r="G79" s="145">
        <f t="shared" si="15"/>
        <v>0</v>
      </c>
      <c r="H79" s="145">
        <f t="shared" si="16"/>
        <v>0</v>
      </c>
      <c r="I79" s="144">
        <v>0</v>
      </c>
      <c r="J79" s="144">
        <v>0</v>
      </c>
      <c r="K79" s="144">
        <v>0</v>
      </c>
      <c r="L79" s="144">
        <v>0</v>
      </c>
      <c r="M79" s="145">
        <f t="shared" si="17"/>
        <v>0</v>
      </c>
      <c r="N79" s="144">
        <v>0</v>
      </c>
      <c r="O79" s="144">
        <v>0</v>
      </c>
      <c r="P79" s="144">
        <f t="shared" si="18"/>
        <v>0</v>
      </c>
      <c r="Q79" s="144">
        <v>0</v>
      </c>
      <c r="R79" s="144">
        <v>0</v>
      </c>
    </row>
    <row r="80" spans="1:18" s="215" customFormat="1" ht="15" customHeight="1">
      <c r="A80" s="365" t="s">
        <v>139</v>
      </c>
      <c r="B80" s="226"/>
      <c r="C80" s="216" t="s">
        <v>89</v>
      </c>
      <c r="D80" s="220"/>
      <c r="E80" s="212">
        <f>SUM(E81:E85)</f>
        <v>14</v>
      </c>
      <c r="F80" s="218">
        <f aca="true" t="shared" si="19" ref="F80:R80">SUM(F81:F85)</f>
        <v>820</v>
      </c>
      <c r="G80" s="218">
        <f t="shared" si="19"/>
        <v>535</v>
      </c>
      <c r="H80" s="218">
        <f t="shared" si="19"/>
        <v>285</v>
      </c>
      <c r="I80" s="218">
        <f t="shared" si="19"/>
        <v>0</v>
      </c>
      <c r="J80" s="218">
        <f t="shared" si="19"/>
        <v>0</v>
      </c>
      <c r="K80" s="218">
        <f t="shared" si="19"/>
        <v>535</v>
      </c>
      <c r="L80" s="218">
        <f t="shared" si="19"/>
        <v>285</v>
      </c>
      <c r="M80" s="218">
        <f t="shared" si="19"/>
        <v>607</v>
      </c>
      <c r="N80" s="218">
        <f t="shared" si="19"/>
        <v>403</v>
      </c>
      <c r="O80" s="218">
        <f t="shared" si="19"/>
        <v>204</v>
      </c>
      <c r="P80" s="218">
        <f t="shared" si="19"/>
        <v>729</v>
      </c>
      <c r="Q80" s="218">
        <f t="shared" si="19"/>
        <v>481</v>
      </c>
      <c r="R80" s="218">
        <f t="shared" si="19"/>
        <v>248</v>
      </c>
    </row>
    <row r="81" spans="1:18" ht="15" customHeight="1">
      <c r="A81" s="366"/>
      <c r="B81" s="198"/>
      <c r="C81" s="184" t="s">
        <v>133</v>
      </c>
      <c r="D81" s="185"/>
      <c r="E81" s="161">
        <v>2</v>
      </c>
      <c r="F81" s="144">
        <f t="shared" si="14"/>
        <v>585</v>
      </c>
      <c r="G81" s="144">
        <f t="shared" si="15"/>
        <v>393</v>
      </c>
      <c r="H81" s="144">
        <f t="shared" si="16"/>
        <v>192</v>
      </c>
      <c r="I81" s="144">
        <v>0</v>
      </c>
      <c r="J81" s="144">
        <v>0</v>
      </c>
      <c r="K81" s="144">
        <v>393</v>
      </c>
      <c r="L81" s="144">
        <v>192</v>
      </c>
      <c r="M81" s="144">
        <f t="shared" si="17"/>
        <v>585</v>
      </c>
      <c r="N81" s="144">
        <v>393</v>
      </c>
      <c r="O81" s="144">
        <v>192</v>
      </c>
      <c r="P81" s="144">
        <f t="shared" si="18"/>
        <v>650</v>
      </c>
      <c r="Q81" s="144">
        <v>423</v>
      </c>
      <c r="R81" s="144">
        <v>227</v>
      </c>
    </row>
    <row r="82" spans="1:18" ht="15" customHeight="1">
      <c r="A82" s="366"/>
      <c r="B82" s="198"/>
      <c r="C82" s="184" t="s">
        <v>134</v>
      </c>
      <c r="D82" s="185"/>
      <c r="E82" s="161">
        <v>0</v>
      </c>
      <c r="F82" s="144">
        <f t="shared" si="14"/>
        <v>0</v>
      </c>
      <c r="G82" s="144">
        <f t="shared" si="15"/>
        <v>0</v>
      </c>
      <c r="H82" s="144">
        <f t="shared" si="16"/>
        <v>0</v>
      </c>
      <c r="I82" s="144">
        <v>0</v>
      </c>
      <c r="J82" s="144">
        <v>0</v>
      </c>
      <c r="K82" s="144">
        <v>0</v>
      </c>
      <c r="L82" s="144">
        <v>0</v>
      </c>
      <c r="M82" s="144">
        <f t="shared" si="17"/>
        <v>0</v>
      </c>
      <c r="N82" s="144">
        <v>0</v>
      </c>
      <c r="O82" s="144">
        <v>0</v>
      </c>
      <c r="P82" s="144">
        <f t="shared" si="18"/>
        <v>0</v>
      </c>
      <c r="Q82" s="144">
        <v>0</v>
      </c>
      <c r="R82" s="144">
        <v>0</v>
      </c>
    </row>
    <row r="83" spans="1:18" ht="15" customHeight="1">
      <c r="A83" s="366"/>
      <c r="B83" s="198"/>
      <c r="C83" s="184" t="s">
        <v>135</v>
      </c>
      <c r="D83" s="185"/>
      <c r="E83" s="161">
        <v>0</v>
      </c>
      <c r="F83" s="144">
        <f t="shared" si="14"/>
        <v>0</v>
      </c>
      <c r="G83" s="144">
        <f t="shared" si="15"/>
        <v>0</v>
      </c>
      <c r="H83" s="144">
        <f t="shared" si="16"/>
        <v>0</v>
      </c>
      <c r="I83" s="144">
        <v>0</v>
      </c>
      <c r="J83" s="144">
        <v>0</v>
      </c>
      <c r="K83" s="144">
        <v>0</v>
      </c>
      <c r="L83" s="144">
        <v>0</v>
      </c>
      <c r="M83" s="144">
        <f t="shared" si="17"/>
        <v>0</v>
      </c>
      <c r="N83" s="144">
        <v>0</v>
      </c>
      <c r="O83" s="144">
        <v>0</v>
      </c>
      <c r="P83" s="144">
        <f t="shared" si="18"/>
        <v>0</v>
      </c>
      <c r="Q83" s="144">
        <v>0</v>
      </c>
      <c r="R83" s="144">
        <v>0</v>
      </c>
    </row>
    <row r="84" spans="1:18" ht="15" customHeight="1">
      <c r="A84" s="366"/>
      <c r="B84" s="198"/>
      <c r="C84" s="184" t="s">
        <v>136</v>
      </c>
      <c r="D84" s="185"/>
      <c r="E84" s="161">
        <v>12</v>
      </c>
      <c r="F84" s="144">
        <f t="shared" si="14"/>
        <v>235</v>
      </c>
      <c r="G84" s="144">
        <f t="shared" si="15"/>
        <v>142</v>
      </c>
      <c r="H84" s="144">
        <f t="shared" si="16"/>
        <v>93</v>
      </c>
      <c r="I84" s="144">
        <v>0</v>
      </c>
      <c r="J84" s="144">
        <v>0</v>
      </c>
      <c r="K84" s="144">
        <v>142</v>
      </c>
      <c r="L84" s="144">
        <v>93</v>
      </c>
      <c r="M84" s="144">
        <f t="shared" si="17"/>
        <v>22</v>
      </c>
      <c r="N84" s="144">
        <v>10</v>
      </c>
      <c r="O84" s="144">
        <v>12</v>
      </c>
      <c r="P84" s="144">
        <f t="shared" si="18"/>
        <v>79</v>
      </c>
      <c r="Q84" s="144">
        <v>58</v>
      </c>
      <c r="R84" s="144">
        <v>21</v>
      </c>
    </row>
    <row r="85" spans="1:18" ht="15" customHeight="1">
      <c r="A85" s="367"/>
      <c r="B85" s="199"/>
      <c r="C85" s="187" t="s">
        <v>137</v>
      </c>
      <c r="D85" s="186"/>
      <c r="E85" s="165">
        <v>0</v>
      </c>
      <c r="F85" s="156">
        <f t="shared" si="14"/>
        <v>0</v>
      </c>
      <c r="G85" s="156">
        <f t="shared" si="15"/>
        <v>0</v>
      </c>
      <c r="H85" s="156">
        <f t="shared" si="16"/>
        <v>0</v>
      </c>
      <c r="I85" s="156">
        <v>0</v>
      </c>
      <c r="J85" s="156">
        <v>0</v>
      </c>
      <c r="K85" s="156">
        <v>0</v>
      </c>
      <c r="L85" s="156">
        <v>0</v>
      </c>
      <c r="M85" s="156">
        <f t="shared" si="17"/>
        <v>0</v>
      </c>
      <c r="N85" s="156">
        <v>0</v>
      </c>
      <c r="O85" s="156">
        <v>0</v>
      </c>
      <c r="P85" s="156">
        <f t="shared" si="18"/>
        <v>0</v>
      </c>
      <c r="Q85" s="156">
        <v>0</v>
      </c>
      <c r="R85" s="156">
        <v>0</v>
      </c>
    </row>
    <row r="86" spans="1:18" s="123" customFormat="1" ht="15" customHeight="1">
      <c r="A86" s="202"/>
      <c r="B86" s="202"/>
      <c r="C86" s="207"/>
      <c r="D86" s="207"/>
      <c r="E86" s="158"/>
      <c r="F86" s="124"/>
      <c r="G86" s="124"/>
      <c r="H86" s="124"/>
      <c r="I86" s="124"/>
      <c r="J86" s="124"/>
      <c r="K86" s="124"/>
      <c r="L86" s="124"/>
      <c r="M86" s="227"/>
      <c r="N86" s="124"/>
      <c r="O86" s="124"/>
      <c r="P86" s="124"/>
      <c r="Q86" s="124"/>
      <c r="R86" s="124"/>
    </row>
    <row r="87" spans="1:18" s="123" customFormat="1" ht="15" customHeight="1">
      <c r="A87" s="200"/>
      <c r="B87" s="200"/>
      <c r="C87" s="176" t="s">
        <v>168</v>
      </c>
      <c r="D87" s="176"/>
      <c r="E87" s="201">
        <v>28</v>
      </c>
      <c r="F87" s="175">
        <v>1794</v>
      </c>
      <c r="G87" s="177">
        <v>755</v>
      </c>
      <c r="H87" s="175">
        <v>1039</v>
      </c>
      <c r="I87" s="123">
        <v>13</v>
      </c>
      <c r="J87" s="123">
        <v>13</v>
      </c>
      <c r="K87" s="123">
        <v>742</v>
      </c>
      <c r="L87" s="123">
        <v>1026</v>
      </c>
      <c r="M87" s="123">
        <v>1111</v>
      </c>
      <c r="N87" s="123">
        <v>533</v>
      </c>
      <c r="O87" s="123">
        <v>578</v>
      </c>
      <c r="P87" s="123">
        <v>1050</v>
      </c>
      <c r="Q87" s="123">
        <v>503</v>
      </c>
      <c r="R87" s="123">
        <v>547</v>
      </c>
    </row>
    <row r="88" spans="1:5" s="123" customFormat="1" ht="15" customHeight="1">
      <c r="A88" s="200"/>
      <c r="B88" s="200"/>
      <c r="C88" s="201"/>
      <c r="D88" s="201"/>
      <c r="E88" s="201"/>
    </row>
    <row r="89" spans="1:2" ht="15" customHeight="1">
      <c r="A89" s="159"/>
      <c r="B89" s="159"/>
    </row>
    <row r="90" spans="1:2" ht="15" customHeight="1">
      <c r="A90" s="159"/>
      <c r="B90" s="159"/>
    </row>
    <row r="91" spans="1:2" ht="15" customHeight="1">
      <c r="A91" s="159"/>
      <c r="B91" s="159"/>
    </row>
  </sheetData>
  <sheetProtection/>
  <mergeCells count="20">
    <mergeCell ref="A80:A85"/>
    <mergeCell ref="F4:L4"/>
    <mergeCell ref="F5:H5"/>
    <mergeCell ref="I5:J5"/>
    <mergeCell ref="K5:L5"/>
    <mergeCell ref="A67:A79"/>
    <mergeCell ref="A36:A42"/>
    <mergeCell ref="A43:A48"/>
    <mergeCell ref="A49:A58"/>
    <mergeCell ref="A59:A66"/>
    <mergeCell ref="A1:R1"/>
    <mergeCell ref="A11:A20"/>
    <mergeCell ref="A21:A24"/>
    <mergeCell ref="A25:A35"/>
    <mergeCell ref="A5:C5"/>
    <mergeCell ref="P4:R5"/>
    <mergeCell ref="M4:O5"/>
    <mergeCell ref="E4:E6"/>
    <mergeCell ref="C8:D8"/>
    <mergeCell ref="C9:D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2014-02-20T07:53:51Z</cp:lastPrinted>
  <dcterms:created xsi:type="dcterms:W3CDTF">2003-10-06T02:43:44Z</dcterms:created>
  <dcterms:modified xsi:type="dcterms:W3CDTF">2015-02-26T10:15:57Z</dcterms:modified>
  <cp:category/>
  <cp:version/>
  <cp:contentType/>
  <cp:contentStatus/>
</cp:coreProperties>
</file>