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135" windowWidth="10290" windowHeight="8295" tabRatio="735" activeTab="0"/>
  </bookViews>
  <sheets>
    <sheet name="卒後中学" sheetId="1" r:id="rId1"/>
    <sheet name="卒後高校 " sheetId="2" r:id="rId2"/>
  </sheets>
  <externalReferences>
    <externalReference r:id="rId5"/>
  </externalReferences>
  <definedNames>
    <definedName name="a">'[1]付表－２'!$A$8:$AC$79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<sst xmlns="http://schemas.openxmlformats.org/spreadsheetml/2006/main" count="424" uniqueCount="235">
  <si>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</si>
  <si>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</si>
  <si>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</si>
  <si>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</si>
  <si>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</si>
  <si>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</si>
  <si>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</si>
  <si>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</si>
  <si>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</si>
  <si>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</si>
  <si>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</si>
  <si>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</si>
  <si>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</si>
  <si>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</si>
  <si>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</si>
  <si>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</si>
  <si>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</si>
  <si>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</si>
  <si>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</si>
  <si>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</si>
  <si>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</si>
  <si>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</si>
  <si>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</si>
  <si>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</si>
  <si>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</si>
  <si>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</si>
  <si>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</si>
  <si>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</si>
  <si>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</si>
  <si>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</si>
  <si>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</si>
  <si>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</si>
  <si>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</si>
  <si>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</si>
  <si>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</si>
  <si>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</si>
  <si>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</si>
  <si>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</si>
  <si>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</si>
  <si>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</si>
  <si>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</si>
  <si>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</si>
  <si>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</si>
  <si>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</si>
  <si>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</si>
  <si>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</si>
  <si>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</si>
  <si>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</si>
  <si>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</si>
  <si>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</si>
  <si>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</si>
  <si>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</si>
  <si>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</si>
  <si>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</si>
  <si>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</si>
  <si>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</si>
  <si>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</si>
  <si>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</si>
  <si>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</si>
  <si>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</si>
  <si>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</si>
  <si>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</si>
  <si>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</si>
  <si>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</si>
  <si>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</si>
  <si>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</si>
  <si>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</si>
  <si>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</si>
  <si>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</si>
  <si>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</si>
  <si>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</si>
  <si>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</si>
  <si>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</si>
  <si>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</si>
  <si>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</si>
  <si>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</si>
  <si>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</si>
  <si>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</si>
  <si>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</si>
  <si>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</si>
  <si>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</si>
  <si>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</si>
  <si>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</si>
  <si>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</si>
  <si>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</si>
  <si>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</si>
  <si>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</si>
  <si>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</si>
  <si>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</si>
  <si>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</si>
  <si>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</si>
  <si>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</si>
  <si>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人</t>
  </si>
  <si>
    <t>人</t>
  </si>
  <si>
    <t>卒 業 者 数 の 推 移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</si>
  <si>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</si>
  <si>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</si>
  <si>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</si>
  <si>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</si>
  <si>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</si>
  <si>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</si>
  <si>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</si>
  <si>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</si>
  <si>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</si>
  <si>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</si>
  <si>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</si>
  <si>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</si>
  <si>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</si>
  <si>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</si>
  <si>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</si>
  <si>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</si>
  <si>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</si>
  <si>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</si>
  <si>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</si>
  <si>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</si>
  <si>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</si>
  <si>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</si>
  <si>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</si>
  <si>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</si>
  <si>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</si>
  <si>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</si>
  <si>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</si>
  <si>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</si>
  <si>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</si>
  <si>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</si>
  <si>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</si>
  <si>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</si>
  <si>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</si>
  <si>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</si>
  <si>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</si>
  <si>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</si>
  <si>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</si>
  <si>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</si>
  <si>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</si>
  <si>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</si>
  <si>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</si>
  <si>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</si>
  <si>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</si>
  <si>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</si>
  <si>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</si>
  <si>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</si>
  <si>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</si>
  <si>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</si>
  <si>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</si>
  <si>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</si>
  <si>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</si>
  <si>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</si>
  <si>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</si>
  <si>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</si>
  <si>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</si>
  <si>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</si>
  <si>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</si>
  <si>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</si>
  <si>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</si>
  <si>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>Ｈ</t>
  </si>
  <si>
    <t>一時的な</t>
  </si>
  <si>
    <t>仕事に</t>
  </si>
  <si>
    <t>就いた者</t>
  </si>
  <si>
    <t>　I 左記A,B,C,Dのうち</t>
  </si>
  <si>
    <t xml:space="preserve"> J</t>
  </si>
  <si>
    <t>(E+I)</t>
  </si>
  <si>
    <t>　　〔Ⅱ－２－２図〕    進学率・就職率の推移</t>
  </si>
  <si>
    <t>　　（注）　Ｆ　「一時的な仕事に就いた者」は平成16年度調査から追加された項目である</t>
  </si>
  <si>
    <t>(一般課程)</t>
  </si>
  <si>
    <t xml:space="preserve">   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</si>
  <si>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</si>
  <si>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</si>
  <si>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t>年　　度</t>
  </si>
  <si>
    <t>　　 　 いる。</t>
  </si>
  <si>
    <t>　　　  ている。</t>
  </si>
  <si>
    <t xml:space="preserve"> 不詳・</t>
  </si>
  <si>
    <t xml:space="preserve"> 死亡の</t>
  </si>
  <si>
    <t>　　〔 Ⅱ－１－２図 〕 進学率の推移</t>
  </si>
  <si>
    <t>　 〔 Ⅱ－１－１図 〕　卒業者数の推移</t>
  </si>
  <si>
    <r>
      <t>（４）　就　職　者　総　数・就　職　率</t>
    </r>
    <r>
      <rPr>
        <sz val="13"/>
        <rFont val="ＭＳ Ｐ明朝"/>
        <family val="1"/>
      </rPr>
      <t>〔Ⅱ-２-１表・統計表第５９表〕</t>
    </r>
  </si>
  <si>
    <t>　　 いる。</t>
  </si>
  <si>
    <t>平成　　20</t>
  </si>
  <si>
    <t>-</t>
  </si>
  <si>
    <t>-</t>
  </si>
  <si>
    <t>　　イ　卒業者総数は21,605人で，前年度より229人（1.1％）減少している。</t>
  </si>
  <si>
    <t>　　　　男女別にみると，男子が11,125人（構成比51.5％），女子が10,480人（同48.5％）となっている。</t>
  </si>
  <si>
    <t>　　 就職者39人（同0.2％），左記以外の者157人（同0.7％)となっている。</t>
  </si>
  <si>
    <t>　　 0.1％），専修学校（一般課程）等入学者0人（同0.0％），公共職業能力開発施設等入学者3人（同0.0％），</t>
  </si>
  <si>
    <t>　　ロ　進路別の内訳は，高等学校等進学者21,401人（構成比99.1％），専修学校（高等課程）進学者12人（同</t>
  </si>
  <si>
    <t>　　イ　高等学校等進学者数は21,401人で，前年度より214人（1.0％）減少している。</t>
  </si>
  <si>
    <t>　　ロ　進学者の内訳は，高等学校の全日制課程20,071人（構成比93.8％），定時制課程475人（同2.2％），通信制</t>
  </si>
  <si>
    <t>　　 課程309人（同1.4％），高等専門学校 272人（同1.3％），特別支援学校高等部（本科）274人（1.3％）となって</t>
  </si>
  <si>
    <t>　　ハ　進学率は99.1％で，前年度より0.1ポイント上昇した。また，</t>
  </si>
  <si>
    <t>　　　　 男女別にみると，男子が98.7％で前年度より0.2ポイント下回り，</t>
  </si>
  <si>
    <t>　　　女子は99.4％で前年度より0.3ポイント上昇している。</t>
  </si>
  <si>
    <t>　　　　 通信課程を除いた進学率は97.6％で，前年度より0.3ポイント</t>
  </si>
  <si>
    <t>　　　下回っている。</t>
  </si>
  <si>
    <t>　　イ　就職者総数は39人で，前年度より2人（5.1％）増加している。　</t>
  </si>
  <si>
    <t>　　　　男女別にみると，男子が34人（構成比87.2％），女子が5人（同　</t>
  </si>
  <si>
    <t>　　  12.8％）となっている。</t>
  </si>
  <si>
    <t>　　ロ 　就職率は0.2％で，前年度と同数である。</t>
  </si>
  <si>
    <t>　　　また,全国平均（0.4％）を0.2ポイント下回っている。</t>
  </si>
  <si>
    <t>　　　　男女別にみると，男子が0.3％で前年度と同数であり，女子が</t>
  </si>
  <si>
    <t>　　　 0.0％で前年度より0.1ポイント下回っている。</t>
  </si>
  <si>
    <t>　　　　設置者別にみると，国立が159人で前年度より1人，公立が20,952人で前年度より219人，私立が494人</t>
  </si>
  <si>
    <t>　　 で前年度より9人共に減少している。</t>
  </si>
  <si>
    <t xml:space="preserve">         設置者別にみると，国立が159人で前年度より1人，公立が20,750人で前年度より203人，私立が492人で</t>
  </si>
  <si>
    <t xml:space="preserve"> 　 前年度より10人共に減少している。</t>
  </si>
  <si>
    <t>　　　　設置者別にみると，公立が39人となっている。</t>
  </si>
  <si>
    <t>　　　全国平均（98.4％）を0.7ポイント上回っている。</t>
  </si>
  <si>
    <t>　　　　男女別にみると，男子が10,181人（構成比50.3％），女子が10,073人（同49.7％）となっている。</t>
  </si>
  <si>
    <t>　　ロ　進路別の内訳は，大学・短期大学等進学者9,718人（構成比48.0％），専修学校（専門課程）進学者3,599　　</t>
  </si>
  <si>
    <t>　　　  人（同17.8％），専修学校（一般課程）入学者664人（同3.3％），各種学校入学者509人（同2.5％），公共</t>
  </si>
  <si>
    <t>　　　 人（同1.3％），左記以外の者523人（同2.6％），不詳・死亡の者50人（同0.2％）となっている。</t>
  </si>
  <si>
    <t>　　　　男女別にみると，男子が4,748人（構成比48.9％），女子が4,970人（同51.1％）となっている。</t>
  </si>
  <si>
    <t>　　　　設置者別にみると，公立が14,954人で前年度より75人，私立が5,300人で前年度より400人共に増加し</t>
  </si>
  <si>
    <t>　　　　課程別にみると，全日制課程が19,772人（構成比97.6％），定時制課程が482人（同2.4％）となっている。</t>
  </si>
  <si>
    <t>　　　　課程別にみると，全日制課程が9,674人（構成比99.5％），定時制課程が44人（同0.5％）となっている。</t>
  </si>
  <si>
    <t>　　ロ　進学者の内訳は，大学の学部8,895人（構成比91.6％），短期大学の本科738人（同7.6％），大学・</t>
  </si>
  <si>
    <t>　　　　短期大学の通信教育部9人（同0.1％），大学・短期大学の別科23人（同0.2％），高等学校専攻科53人</t>
  </si>
  <si>
    <t>　　　　（同0.5％）となっている。</t>
  </si>
  <si>
    <t>　　ハ　進学率は48.0％で，前年度より1.7ポイント上昇している。</t>
  </si>
  <si>
    <t>　　　また，全国平均（53.2％）を 5.2ポイント下回っている。</t>
  </si>
  <si>
    <t xml:space="preserve">          男女別にみると，男子が46.6％で前年度より1.9ポイント，</t>
  </si>
  <si>
    <t>　　　女子が49.3％で前年度より1.3ポイント共に上昇している。</t>
  </si>
  <si>
    <t>　　イ　就職者総数は4,716人で，前年度より194人（4.1％）増加し　</t>
  </si>
  <si>
    <t>　　　　設置者別にみると，公立が4,018人で前年度より135人，</t>
  </si>
  <si>
    <t>　　　私立が698人で前年度より59人共に増加している。</t>
  </si>
  <si>
    <t>　　　　男女別にみると，男子が2,687人（構成比57.0％），女子が</t>
  </si>
  <si>
    <t>　 　  2,029人（同43.0％）となっている。</t>
  </si>
  <si>
    <t>　　　　就職者総数のうち県外就職者は749人（構成比15.9％）と</t>
  </si>
  <si>
    <t>　　ロ　就職率は23.3％で，前年度より0.4ポイント上昇している。</t>
  </si>
  <si>
    <t>　　　また，全国平均（16.8％）を6.5ポイント上回っている。</t>
  </si>
  <si>
    <t>　　　　男女別にみると，男子が26.4％で前年度より0.2ポイント，</t>
  </si>
  <si>
    <t>　　 女子が20.1％で前年度より0.6ポイント共に上昇している。</t>
  </si>
  <si>
    <t>　　　　男女別にみると，男子が10,984人（構成比51.3％），女子が10,417人（同48.7％）となっている。</t>
  </si>
  <si>
    <t>　　イ　卒業者総数は20,254人で，前年度より475人（2.3％）増加している。</t>
  </si>
  <si>
    <t>　　    職業能力開発施設等入学者255人(同1.3％），就職者4,716人（同23.3％），一時的な仕事に就いた者254</t>
  </si>
  <si>
    <t>　　イ　大学等進学者数は9,718人で，前年度より559人（5.8％）増加している。</t>
  </si>
  <si>
    <t>　　　　設置者別にみると，公立が6,696人で前年度より162人，私立が3,022人で前年度より397人共に増加して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</si>
</sst>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  <numFmt numFmtId="229" formatCode="#,###;\-#,###;\-"/>
    <numFmt numFmtId="230" formatCode="0.0_ ;[Red]\-0.0\ "/>
    <numFmt numFmtId="231" formatCode="0.00_ ;[Red]\-0.00\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9"/>
      <name val="ＭＳ Ｐ明朝"/>
      <family val="1"/>
    </font>
    <font>
      <sz val="11"/>
      <color indexed="9"/>
      <name val="ＭＳ Ｐ明朝"/>
      <family val="1"/>
    </font>
    <font>
      <sz val="12"/>
      <color indexed="9"/>
      <name val="ＭＳ Ｐ明朝"/>
      <family val="1"/>
    </font>
    <font>
      <b/>
      <sz val="11"/>
      <color indexed="9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3"/>
      <color theme="0"/>
      <name val="ＭＳ Ｐ明朝"/>
      <family val="1"/>
    </font>
    <font>
      <sz val="11"/>
      <color theme="0"/>
      <name val="ＭＳ Ｐ明朝"/>
      <family val="1"/>
    </font>
    <font>
      <sz val="12"/>
      <color theme="0"/>
      <name val="ＭＳ Ｐ明朝"/>
      <family val="1"/>
    </font>
    <font>
      <b/>
      <sz val="11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190" fontId="7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213" fontId="13" fillId="0" borderId="10" xfId="49" applyNumberFormat="1" applyFont="1" applyFill="1" applyBorder="1" applyAlignment="1" quotePrefix="1">
      <alignment horizontal="right" vertical="center"/>
    </xf>
    <xf numFmtId="213" fontId="13" fillId="0" borderId="0" xfId="49" applyNumberFormat="1" applyFont="1" applyFill="1" applyBorder="1" applyAlignment="1" quotePrefix="1">
      <alignment horizontal="right" vertical="center"/>
    </xf>
    <xf numFmtId="212" fontId="13" fillId="0" borderId="0" xfId="49" applyNumberFormat="1" applyFont="1" applyFill="1" applyBorder="1" applyAlignment="1" quotePrefix="1">
      <alignment horizontal="right" vertical="center"/>
    </xf>
    <xf numFmtId="190" fontId="7" fillId="0" borderId="0" xfId="49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13" fontId="7" fillId="0" borderId="10" xfId="0" applyNumberFormat="1" applyFont="1" applyFill="1" applyBorder="1" applyAlignment="1" quotePrefix="1">
      <alignment horizontal="right" vertical="center"/>
    </xf>
    <xf numFmtId="213" fontId="7" fillId="0" borderId="0" xfId="0" applyNumberFormat="1" applyFont="1" applyFill="1" applyBorder="1" applyAlignment="1" quotePrefix="1">
      <alignment horizontal="right" vertical="center"/>
    </xf>
    <xf numFmtId="213" fontId="7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213" fontId="7" fillId="0" borderId="12" xfId="0" applyNumberFormat="1" applyFont="1" applyFill="1" applyBorder="1" applyAlignment="1" quotePrefix="1">
      <alignment horizontal="right" vertical="center"/>
    </xf>
    <xf numFmtId="213" fontId="7" fillId="0" borderId="11" xfId="0" applyNumberFormat="1" applyFont="1" applyFill="1" applyBorder="1" applyAlignment="1">
      <alignment vertical="center"/>
    </xf>
    <xf numFmtId="212" fontId="7" fillId="0" borderId="11" xfId="0" applyNumberFormat="1" applyFont="1" applyFill="1" applyBorder="1" applyAlignment="1">
      <alignment horizontal="right" vertical="center"/>
    </xf>
    <xf numFmtId="213" fontId="7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81" fontId="62" fillId="0" borderId="0" xfId="0" applyNumberFormat="1" applyFont="1" applyFill="1" applyAlignment="1">
      <alignment vertical="center"/>
    </xf>
    <xf numFmtId="2" fontId="63" fillId="0" borderId="0" xfId="0" applyNumberFormat="1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181" fontId="63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213" fontId="7" fillId="0" borderId="0" xfId="49" applyNumberFormat="1" applyFont="1" applyFill="1" applyAlignment="1" quotePrefix="1">
      <alignment horizontal="right" vertical="center"/>
    </xf>
    <xf numFmtId="213" fontId="8" fillId="0" borderId="0" xfId="49" applyNumberFormat="1" applyFont="1" applyFill="1" applyAlignment="1" quotePrefix="1">
      <alignment horizontal="right" vertical="center"/>
    </xf>
    <xf numFmtId="211" fontId="7" fillId="0" borderId="0" xfId="49" applyNumberFormat="1" applyFont="1" applyFill="1" applyBorder="1" applyAlignment="1">
      <alignment horizontal="right" vertical="center"/>
    </xf>
    <xf numFmtId="213" fontId="7" fillId="0" borderId="0" xfId="0" applyNumberFormat="1" applyFont="1" applyFill="1" applyAlignment="1" quotePrefix="1">
      <alignment horizontal="right" vertical="center"/>
    </xf>
    <xf numFmtId="211" fontId="8" fillId="0" borderId="0" xfId="49" applyNumberFormat="1" applyFont="1" applyFill="1" applyAlignment="1" quotePrefix="1">
      <alignment horizontal="right" vertical="center"/>
    </xf>
    <xf numFmtId="212" fontId="7" fillId="0" borderId="0" xfId="49" applyNumberFormat="1" applyFont="1" applyFill="1" applyAlignment="1" quotePrefix="1">
      <alignment horizontal="right" vertical="center"/>
    </xf>
    <xf numFmtId="213" fontId="7" fillId="0" borderId="10" xfId="49" applyNumberFormat="1" applyFont="1" applyFill="1" applyBorder="1" applyAlignment="1" quotePrefix="1">
      <alignment horizontal="right" vertical="center"/>
    </xf>
    <xf numFmtId="213" fontId="7" fillId="0" borderId="0" xfId="49" applyNumberFormat="1" applyFont="1" applyFill="1" applyBorder="1" applyAlignment="1" quotePrefix="1">
      <alignment horizontal="right" vertical="center"/>
    </xf>
    <xf numFmtId="212" fontId="8" fillId="0" borderId="0" xfId="49" applyNumberFormat="1" applyFont="1" applyFill="1" applyAlignment="1" quotePrefix="1">
      <alignment horizontal="right" vertical="center"/>
    </xf>
    <xf numFmtId="212" fontId="7" fillId="0" borderId="0" xfId="49" applyNumberFormat="1" applyFont="1" applyFill="1" applyBorder="1" applyAlignment="1">
      <alignment horizontal="right" vertical="center"/>
    </xf>
    <xf numFmtId="212" fontId="14" fillId="0" borderId="0" xfId="49" applyNumberFormat="1" applyFont="1" applyFill="1" applyBorder="1" applyAlignment="1">
      <alignment horizontal="right" vertical="center"/>
    </xf>
    <xf numFmtId="213" fontId="7" fillId="0" borderId="0" xfId="49" applyNumberFormat="1" applyFont="1" applyFill="1" applyBorder="1" applyAlignment="1" quotePrefix="1">
      <alignment vertical="center"/>
    </xf>
    <xf numFmtId="212" fontId="7" fillId="0" borderId="0" xfId="49" applyNumberFormat="1" applyFont="1" applyFill="1" applyBorder="1" applyAlignment="1" quotePrefix="1">
      <alignment horizontal="right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190" fontId="7" fillId="0" borderId="11" xfId="49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195" fontId="65" fillId="0" borderId="0" xfId="42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3" fillId="0" borderId="0" xfId="0" applyFont="1" applyFill="1" applyBorder="1" applyAlignment="1">
      <alignment horizontal="center"/>
    </xf>
    <xf numFmtId="195" fontId="65" fillId="0" borderId="0" xfId="42" applyNumberFormat="1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/>
    </xf>
    <xf numFmtId="0" fontId="3" fillId="0" borderId="0" xfId="0" applyFont="1" applyFill="1" applyAlignment="1" quotePrefix="1">
      <alignment/>
    </xf>
    <xf numFmtId="0" fontId="3" fillId="0" borderId="21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 quotePrefix="1">
      <alignment horizontal="left"/>
    </xf>
    <xf numFmtId="0" fontId="3" fillId="0" borderId="19" xfId="0" applyFont="1" applyFill="1" applyBorder="1" applyAlignment="1" quotePrefix="1">
      <alignment horizontal="left"/>
    </xf>
    <xf numFmtId="0" fontId="3" fillId="0" borderId="19" xfId="0" applyFont="1" applyFill="1" applyBorder="1" applyAlignment="1" quotePrefix="1">
      <alignment horizontal="right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213" fontId="7" fillId="0" borderId="10" xfId="0" applyNumberFormat="1" applyFont="1" applyFill="1" applyBorder="1" applyAlignment="1">
      <alignment horizontal="right" vertical="center"/>
    </xf>
    <xf numFmtId="213" fontId="7" fillId="0" borderId="0" xfId="49" applyNumberFormat="1" applyFont="1" applyFill="1" applyAlignment="1">
      <alignment horizontal="right" vertical="center"/>
    </xf>
    <xf numFmtId="213" fontId="7" fillId="0" borderId="0" xfId="0" applyNumberFormat="1" applyFont="1" applyFill="1" applyAlignment="1">
      <alignment horizontal="right" vertical="center"/>
    </xf>
    <xf numFmtId="211" fontId="7" fillId="0" borderId="0" xfId="0" applyNumberFormat="1" applyFont="1" applyFill="1" applyAlignment="1">
      <alignment horizontal="right" vertical="center"/>
    </xf>
    <xf numFmtId="212" fontId="7" fillId="0" borderId="0" xfId="49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quotePrefix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21" xfId="0" applyFont="1" applyFill="1" applyBorder="1" applyAlignment="1" quotePrefix="1">
      <alignment vertical="center"/>
    </xf>
    <xf numFmtId="0" fontId="3" fillId="0" borderId="0" xfId="0" applyFont="1" applyFill="1" applyAlignment="1" quotePrefix="1">
      <alignment vertical="center"/>
    </xf>
    <xf numFmtId="0" fontId="3" fillId="0" borderId="21" xfId="0" applyFont="1" applyFill="1" applyBorder="1" applyAlignment="1" quotePrefix="1">
      <alignment horizontal="left" vertical="center"/>
    </xf>
    <xf numFmtId="0" fontId="3" fillId="0" borderId="0" xfId="0" applyFont="1" applyFill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20" xfId="0" applyFont="1" applyFill="1" applyBorder="1" applyAlignment="1" quotePrefix="1">
      <alignment horizontal="left" vertical="center"/>
    </xf>
    <xf numFmtId="0" fontId="3" fillId="0" borderId="19" xfId="0" applyFont="1" applyFill="1" applyBorder="1" applyAlignment="1" quotePrefix="1">
      <alignment horizontal="left" vertical="center"/>
    </xf>
    <xf numFmtId="0" fontId="3" fillId="0" borderId="19" xfId="0" applyFont="1" applyFill="1" applyBorder="1" applyAlignment="1" quotePrefix="1">
      <alignment horizontal="right" vertical="center"/>
    </xf>
    <xf numFmtId="181" fontId="63" fillId="0" borderId="11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16</xdr:row>
      <xdr:rowOff>123825</xdr:rowOff>
    </xdr:from>
    <xdr:to>
      <xdr:col>17</xdr:col>
      <xdr:colOff>285750</xdr:colOff>
      <xdr:row>17</xdr:row>
      <xdr:rowOff>180975</xdr:rowOff>
    </xdr:to>
    <xdr:sp>
      <xdr:nvSpPr>
        <xdr:cNvPr id="1" name="Rectangle 9"/>
        <xdr:cNvSpPr>
          <a:spLocks/>
        </xdr:cNvSpPr>
      </xdr:nvSpPr>
      <xdr:spPr>
        <a:xfrm>
          <a:off x="13811250" y="5305425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2" name="Rectangle 12"/>
        <xdr:cNvSpPr>
          <a:spLocks/>
        </xdr:cNvSpPr>
      </xdr:nvSpPr>
      <xdr:spPr>
        <a:xfrm>
          <a:off x="14154150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 editAs="oneCell">
    <xdr:from>
      <xdr:col>17</xdr:col>
      <xdr:colOff>57150</xdr:colOff>
      <xdr:row>3</xdr:row>
      <xdr:rowOff>190500</xdr:rowOff>
    </xdr:from>
    <xdr:to>
      <xdr:col>23</xdr:col>
      <xdr:colOff>600075</xdr:colOff>
      <xdr:row>17</xdr:row>
      <xdr:rowOff>228600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1"/>
        <a:srcRect l="8332" t="3472" r="17886" b="9681"/>
        <a:stretch>
          <a:fillRect/>
        </a:stretch>
      </xdr:blipFill>
      <xdr:spPr>
        <a:xfrm>
          <a:off x="14049375" y="1295400"/>
          <a:ext cx="4305300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23</xdr:row>
      <xdr:rowOff>180975</xdr:rowOff>
    </xdr:from>
    <xdr:to>
      <xdr:col>23</xdr:col>
      <xdr:colOff>381000</xdr:colOff>
      <xdr:row>40</xdr:row>
      <xdr:rowOff>247650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2"/>
        <a:srcRect l="3680" t="3581" r="19503" b="5682"/>
        <a:stretch>
          <a:fillRect/>
        </a:stretch>
      </xdr:blipFill>
      <xdr:spPr>
        <a:xfrm>
          <a:off x="14182725" y="7172325"/>
          <a:ext cx="395287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1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419100</xdr:colOff>
      <xdr:row>41</xdr:row>
      <xdr:rowOff>200025</xdr:rowOff>
    </xdr:from>
    <xdr:to>
      <xdr:col>19</xdr:col>
      <xdr:colOff>123825</xdr:colOff>
      <xdr:row>42</xdr:row>
      <xdr:rowOff>171450</xdr:rowOff>
    </xdr:to>
    <xdr:sp>
      <xdr:nvSpPr>
        <xdr:cNvPr id="2" name="Rectangle 16"/>
        <xdr:cNvSpPr>
          <a:spLocks/>
        </xdr:cNvSpPr>
      </xdr:nvSpPr>
      <xdr:spPr>
        <a:xfrm>
          <a:off x="133350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3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123825</xdr:colOff>
      <xdr:row>41</xdr:row>
      <xdr:rowOff>180975</xdr:rowOff>
    </xdr:from>
    <xdr:ext cx="76200" cy="209550"/>
    <xdr:sp fLocksText="0">
      <xdr:nvSpPr>
        <xdr:cNvPr id="4" name="Text Box 24"/>
        <xdr:cNvSpPr txBox="1">
          <a:spLocks noChangeArrowheads="1"/>
        </xdr:cNvSpPr>
      </xdr:nvSpPr>
      <xdr:spPr>
        <a:xfrm>
          <a:off x="13725525" y="1193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228600</xdr:rowOff>
    </xdr:from>
    <xdr:ext cx="76200" cy="209550"/>
    <xdr:sp fLocksText="0">
      <xdr:nvSpPr>
        <xdr:cNvPr id="5" name="Text Box 27"/>
        <xdr:cNvSpPr txBox="1">
          <a:spLocks noChangeArrowheads="1"/>
        </xdr:cNvSpPr>
      </xdr:nvSpPr>
      <xdr:spPr>
        <a:xfrm>
          <a:off x="13763625" y="1251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152400</xdr:rowOff>
    </xdr:from>
    <xdr:ext cx="76200" cy="209550"/>
    <xdr:sp fLocksText="0">
      <xdr:nvSpPr>
        <xdr:cNvPr id="6" name="Text Box 28"/>
        <xdr:cNvSpPr txBox="1">
          <a:spLocks noChangeArrowheads="1"/>
        </xdr:cNvSpPr>
      </xdr:nvSpPr>
      <xdr:spPr>
        <a:xfrm>
          <a:off x="13744575" y="1243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 fLocksText="0">
      <xdr:nvSpPr>
        <xdr:cNvPr id="7" name="Text 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 fLocksText="0">
      <xdr:nvSpPr>
        <xdr:cNvPr id="8" name="Text 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361950</xdr:colOff>
      <xdr:row>25</xdr:row>
      <xdr:rowOff>257175</xdr:rowOff>
    </xdr:from>
    <xdr:to>
      <xdr:col>22</xdr:col>
      <xdr:colOff>647700</xdr:colOff>
      <xdr:row>26</xdr:row>
      <xdr:rowOff>209550</xdr:rowOff>
    </xdr:to>
    <xdr:sp>
      <xdr:nvSpPr>
        <xdr:cNvPr id="9" name="正方形/長方形 12"/>
        <xdr:cNvSpPr>
          <a:spLocks/>
        </xdr:cNvSpPr>
      </xdr:nvSpPr>
      <xdr:spPr>
        <a:xfrm>
          <a:off x="16363950" y="77438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53.2</a:t>
          </a:r>
        </a:p>
      </xdr:txBody>
    </xdr:sp>
    <xdr:clientData/>
  </xdr:twoCellAnchor>
  <xdr:twoCellAnchor>
    <xdr:from>
      <xdr:col>22</xdr:col>
      <xdr:colOff>361950</xdr:colOff>
      <xdr:row>28</xdr:row>
      <xdr:rowOff>171450</xdr:rowOff>
    </xdr:from>
    <xdr:to>
      <xdr:col>22</xdr:col>
      <xdr:colOff>647700</xdr:colOff>
      <xdr:row>29</xdr:row>
      <xdr:rowOff>123825</xdr:rowOff>
    </xdr:to>
    <xdr:sp>
      <xdr:nvSpPr>
        <xdr:cNvPr id="10" name="正方形/長方形 13"/>
        <xdr:cNvSpPr>
          <a:spLocks/>
        </xdr:cNvSpPr>
      </xdr:nvSpPr>
      <xdr:spPr>
        <a:xfrm>
          <a:off x="16363950" y="84582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48.0</a:t>
          </a:r>
        </a:p>
      </xdr:txBody>
    </xdr:sp>
    <xdr:clientData/>
  </xdr:twoCellAnchor>
  <xdr:twoCellAnchor>
    <xdr:from>
      <xdr:col>22</xdr:col>
      <xdr:colOff>371475</xdr:colOff>
      <xdr:row>36</xdr:row>
      <xdr:rowOff>161925</xdr:rowOff>
    </xdr:from>
    <xdr:to>
      <xdr:col>22</xdr:col>
      <xdr:colOff>657225</xdr:colOff>
      <xdr:row>37</xdr:row>
      <xdr:rowOff>114300</xdr:rowOff>
    </xdr:to>
    <xdr:sp>
      <xdr:nvSpPr>
        <xdr:cNvPr id="11" name="正方形/長方形 14"/>
        <xdr:cNvSpPr>
          <a:spLocks/>
        </xdr:cNvSpPr>
      </xdr:nvSpPr>
      <xdr:spPr>
        <a:xfrm>
          <a:off x="16373475" y="105822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23.3</a:t>
          </a:r>
        </a:p>
      </xdr:txBody>
    </xdr:sp>
    <xdr:clientData/>
  </xdr:twoCellAnchor>
  <xdr:twoCellAnchor>
    <xdr:from>
      <xdr:col>22</xdr:col>
      <xdr:colOff>361950</xdr:colOff>
      <xdr:row>38</xdr:row>
      <xdr:rowOff>152400</xdr:rowOff>
    </xdr:from>
    <xdr:to>
      <xdr:col>22</xdr:col>
      <xdr:colOff>647700</xdr:colOff>
      <xdr:row>39</xdr:row>
      <xdr:rowOff>114300</xdr:rowOff>
    </xdr:to>
    <xdr:sp>
      <xdr:nvSpPr>
        <xdr:cNvPr id="12" name="正方形/長方形 15"/>
        <xdr:cNvSpPr>
          <a:spLocks/>
        </xdr:cNvSpPr>
      </xdr:nvSpPr>
      <xdr:spPr>
        <a:xfrm>
          <a:off x="16363950" y="111061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16.8</a:t>
          </a:r>
        </a:p>
      </xdr:txBody>
    </xdr:sp>
    <xdr:clientData/>
  </xdr:twoCellAnchor>
  <xdr:twoCellAnchor editAs="oneCell">
    <xdr:from>
      <xdr:col>17</xdr:col>
      <xdr:colOff>323850</xdr:colOff>
      <xdr:row>4</xdr:row>
      <xdr:rowOff>19050</xdr:rowOff>
    </xdr:from>
    <xdr:to>
      <xdr:col>22</xdr:col>
      <xdr:colOff>495300</xdr:colOff>
      <xdr:row>19</xdr:row>
      <xdr:rowOff>152400</xdr:rowOff>
    </xdr:to>
    <xdr:pic>
      <xdr:nvPicPr>
        <xdr:cNvPr id="13" name="図 16"/>
        <xdr:cNvPicPr preferRelativeResize="1">
          <a:picLocks noChangeAspect="1"/>
        </xdr:cNvPicPr>
      </xdr:nvPicPr>
      <xdr:blipFill>
        <a:blip r:embed="rId1"/>
        <a:srcRect l="6353" t="10081" r="17196" b="2351"/>
        <a:stretch>
          <a:fillRect/>
        </a:stretch>
      </xdr:blipFill>
      <xdr:spPr>
        <a:xfrm>
          <a:off x="12553950" y="1362075"/>
          <a:ext cx="39433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438150</xdr:colOff>
      <xdr:row>25</xdr:row>
      <xdr:rowOff>114300</xdr:rowOff>
    </xdr:from>
    <xdr:to>
      <xdr:col>23</xdr:col>
      <xdr:colOff>161925</xdr:colOff>
      <xdr:row>43</xdr:row>
      <xdr:rowOff>228600</xdr:rowOff>
    </xdr:to>
    <xdr:pic>
      <xdr:nvPicPr>
        <xdr:cNvPr id="14" name="図 17"/>
        <xdr:cNvPicPr preferRelativeResize="1">
          <a:picLocks noChangeAspect="1"/>
        </xdr:cNvPicPr>
      </xdr:nvPicPr>
      <xdr:blipFill>
        <a:blip r:embed="rId2"/>
        <a:srcRect l="9695" t="2311" r="12036" b="819"/>
        <a:stretch>
          <a:fillRect/>
        </a:stretch>
      </xdr:blipFill>
      <xdr:spPr>
        <a:xfrm>
          <a:off x="13354050" y="7600950"/>
          <a:ext cx="3495675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51"/>
  <sheetViews>
    <sheetView showGridLines="0" tabSelected="1" zoomScale="80" zoomScaleNormal="80" zoomScalePageLayoutView="0" workbookViewId="0" topLeftCell="A1">
      <selection activeCell="G43" sqref="G43"/>
    </sheetView>
  </sheetViews>
  <sheetFormatPr defaultColWidth="9.00390625" defaultRowHeight="13.5"/>
  <cols>
    <col min="1" max="1" width="10.50390625" style="36" bestFit="1" customWidth="1"/>
    <col min="2" max="2" width="13.375" style="36" customWidth="1"/>
    <col min="3" max="3" width="10.625" style="36" customWidth="1"/>
    <col min="4" max="4" width="10.50390625" style="36" customWidth="1"/>
    <col min="5" max="5" width="13.375" style="36" customWidth="1"/>
    <col min="6" max="6" width="15.125" style="36" customWidth="1"/>
    <col min="7" max="7" width="14.125" style="36" customWidth="1"/>
    <col min="8" max="8" width="13.00390625" style="36" bestFit="1" customWidth="1"/>
    <col min="9" max="9" width="8.375" style="36" customWidth="1"/>
    <col min="10" max="10" width="8.75390625" style="36" customWidth="1"/>
    <col min="11" max="11" width="9.875" style="36" customWidth="1"/>
    <col min="12" max="12" width="8.125" style="36" customWidth="1"/>
    <col min="13" max="13" width="9.00390625" style="36" customWidth="1"/>
    <col min="14" max="14" width="7.75390625" style="36" customWidth="1"/>
    <col min="15" max="15" width="9.00390625" style="36" customWidth="1"/>
    <col min="16" max="16" width="13.125" style="36" customWidth="1"/>
    <col min="17" max="22" width="9.00390625" style="36" customWidth="1"/>
    <col min="23" max="23" width="4.375" style="36" customWidth="1"/>
    <col min="24" max="27" width="9.00390625" style="36" customWidth="1"/>
    <col min="28" max="28" width="6.625" style="36" customWidth="1"/>
    <col min="29" max="29" width="8.625" style="36" customWidth="1"/>
    <col min="30" max="30" width="9.00390625" style="36" customWidth="1"/>
    <col min="31" max="31" width="8.75390625" style="36" customWidth="1"/>
    <col min="32" max="32" width="8.00390625" style="36" customWidth="1"/>
    <col min="33" max="33" width="6.625" style="36" customWidth="1"/>
    <col min="34" max="35" width="7.00390625" style="36" customWidth="1"/>
    <col min="36" max="16384" width="9.00390625" style="36" customWidth="1"/>
  </cols>
  <sheetData>
    <row r="1" ht="25.5" customHeight="1">
      <c r="A1" s="35" t="s">
        <v>99</v>
      </c>
    </row>
    <row r="2" ht="21" customHeight="1">
      <c r="A2" s="37"/>
    </row>
    <row r="3" spans="1:21" s="38" customFormat="1" ht="40.5" customHeight="1">
      <c r="A3" s="149" t="s">
        <v>147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50"/>
      <c r="S3" s="39" t="s">
        <v>173</v>
      </c>
      <c r="T3" s="40"/>
      <c r="U3" s="40"/>
    </row>
    <row r="4" spans="1:19" s="38" customFormat="1" ht="30" customHeight="1">
      <c r="A4" s="41"/>
      <c r="B4" s="42" t="s">
        <v>133</v>
      </c>
      <c r="C4" s="43" t="s">
        <v>134</v>
      </c>
      <c r="D4" s="44"/>
      <c r="E4" s="45" t="s">
        <v>135</v>
      </c>
      <c r="F4" s="156" t="s">
        <v>148</v>
      </c>
      <c r="G4" s="157"/>
      <c r="H4" s="41" t="s">
        <v>29</v>
      </c>
      <c r="I4" s="46" t="s">
        <v>34</v>
      </c>
      <c r="J4" s="46" t="s">
        <v>35</v>
      </c>
      <c r="K4" s="41" t="s">
        <v>36</v>
      </c>
      <c r="L4" s="164" t="s">
        <v>95</v>
      </c>
      <c r="M4" s="165"/>
      <c r="N4" s="165"/>
      <c r="O4" s="165"/>
      <c r="P4" s="47" t="s">
        <v>37</v>
      </c>
      <c r="Q4" s="48"/>
      <c r="R4" s="48"/>
      <c r="S4" s="48"/>
    </row>
    <row r="5" spans="1:33" s="38" customFormat="1" ht="30" customHeight="1">
      <c r="A5" s="23" t="s">
        <v>167</v>
      </c>
      <c r="B5" s="49" t="s">
        <v>30</v>
      </c>
      <c r="C5" s="50" t="s">
        <v>100</v>
      </c>
      <c r="D5" s="46" t="s">
        <v>89</v>
      </c>
      <c r="E5" s="23" t="s">
        <v>105</v>
      </c>
      <c r="F5" s="51" t="s">
        <v>108</v>
      </c>
      <c r="G5" s="51" t="s">
        <v>109</v>
      </c>
      <c r="H5" s="23" t="s">
        <v>110</v>
      </c>
      <c r="I5" s="52" t="s">
        <v>115</v>
      </c>
      <c r="J5" s="52" t="s">
        <v>26</v>
      </c>
      <c r="K5" s="23" t="s">
        <v>170</v>
      </c>
      <c r="L5" s="146" t="s">
        <v>96</v>
      </c>
      <c r="M5" s="147"/>
      <c r="N5" s="147"/>
      <c r="O5" s="148"/>
      <c r="P5" s="53" t="s">
        <v>97</v>
      </c>
      <c r="AE5" s="36" t="s">
        <v>136</v>
      </c>
      <c r="AF5" s="36" t="s">
        <v>136</v>
      </c>
      <c r="AG5" s="36"/>
    </row>
    <row r="6" spans="1:33" s="38" customFormat="1" ht="22.5" customHeight="1">
      <c r="A6" s="24"/>
      <c r="B6" s="49" t="s">
        <v>31</v>
      </c>
      <c r="C6" s="50" t="s">
        <v>101</v>
      </c>
      <c r="D6" s="52" t="s">
        <v>102</v>
      </c>
      <c r="E6" s="23" t="s">
        <v>104</v>
      </c>
      <c r="F6" s="52" t="s">
        <v>107</v>
      </c>
      <c r="G6" s="54"/>
      <c r="H6" s="23" t="s">
        <v>111</v>
      </c>
      <c r="I6" s="54"/>
      <c r="J6" s="52" t="s">
        <v>27</v>
      </c>
      <c r="K6" s="23" t="s">
        <v>171</v>
      </c>
      <c r="L6" s="158" t="s">
        <v>38</v>
      </c>
      <c r="M6" s="160" t="s">
        <v>39</v>
      </c>
      <c r="N6" s="162" t="s">
        <v>40</v>
      </c>
      <c r="O6" s="160" t="s">
        <v>41</v>
      </c>
      <c r="P6" s="53" t="s">
        <v>98</v>
      </c>
      <c r="AE6" s="36" t="s">
        <v>131</v>
      </c>
      <c r="AF6" s="36" t="s">
        <v>131</v>
      </c>
      <c r="AG6" s="36" t="s">
        <v>131</v>
      </c>
    </row>
    <row r="7" spans="1:33" s="38" customFormat="1" ht="22.5" customHeight="1">
      <c r="A7" s="57"/>
      <c r="B7" s="58"/>
      <c r="C7" s="58"/>
      <c r="D7" s="59" t="s">
        <v>103</v>
      </c>
      <c r="E7" s="60" t="s">
        <v>106</v>
      </c>
      <c r="F7" s="59" t="s">
        <v>42</v>
      </c>
      <c r="G7" s="61"/>
      <c r="H7" s="60" t="s">
        <v>114</v>
      </c>
      <c r="I7" s="61"/>
      <c r="J7" s="59" t="s">
        <v>28</v>
      </c>
      <c r="K7" s="57" t="s">
        <v>164</v>
      </c>
      <c r="L7" s="159"/>
      <c r="M7" s="161"/>
      <c r="N7" s="163"/>
      <c r="O7" s="161"/>
      <c r="P7" s="62" t="s">
        <v>43</v>
      </c>
      <c r="AE7" s="36" t="s">
        <v>137</v>
      </c>
      <c r="AF7" s="36" t="s">
        <v>137</v>
      </c>
      <c r="AG7" s="36" t="s">
        <v>137</v>
      </c>
    </row>
    <row r="8" spans="1:33" s="38" customFormat="1" ht="24" customHeight="1">
      <c r="A8" s="48"/>
      <c r="B8" s="63" t="s">
        <v>93</v>
      </c>
      <c r="C8" s="64" t="s">
        <v>93</v>
      </c>
      <c r="D8" s="64" t="s">
        <v>93</v>
      </c>
      <c r="E8" s="64" t="s">
        <v>92</v>
      </c>
      <c r="F8" s="64" t="s">
        <v>93</v>
      </c>
      <c r="G8" s="64" t="s">
        <v>83</v>
      </c>
      <c r="H8" s="64" t="s">
        <v>93</v>
      </c>
      <c r="I8" s="64" t="s">
        <v>47</v>
      </c>
      <c r="J8" s="64" t="s">
        <v>47</v>
      </c>
      <c r="K8" s="64" t="s">
        <v>47</v>
      </c>
      <c r="L8" s="64" t="s">
        <v>47</v>
      </c>
      <c r="M8" s="64" t="s">
        <v>93</v>
      </c>
      <c r="N8" s="64" t="s">
        <v>93</v>
      </c>
      <c r="O8" s="64" t="s">
        <v>93</v>
      </c>
      <c r="P8" s="64" t="s">
        <v>93</v>
      </c>
      <c r="AE8" s="36" t="s">
        <v>138</v>
      </c>
      <c r="AF8" s="36" t="s">
        <v>138</v>
      </c>
      <c r="AG8" s="36" t="s">
        <v>138</v>
      </c>
    </row>
    <row r="9" spans="1:33" s="2" customFormat="1" ht="24" customHeight="1">
      <c r="A9" s="13" t="s">
        <v>176</v>
      </c>
      <c r="B9" s="14">
        <v>22969</v>
      </c>
      <c r="C9" s="65">
        <v>22648</v>
      </c>
      <c r="D9" s="65">
        <v>22375</v>
      </c>
      <c r="E9" s="65">
        <v>7</v>
      </c>
      <c r="F9" s="65">
        <v>0</v>
      </c>
      <c r="G9" s="65">
        <v>1</v>
      </c>
      <c r="H9" s="65">
        <v>12</v>
      </c>
      <c r="I9" s="65">
        <v>65</v>
      </c>
      <c r="J9" s="65">
        <v>235</v>
      </c>
      <c r="K9" s="66">
        <v>1</v>
      </c>
      <c r="L9" s="65">
        <v>3</v>
      </c>
      <c r="M9" s="67">
        <v>0</v>
      </c>
      <c r="N9" s="67">
        <v>0</v>
      </c>
      <c r="O9" s="67">
        <v>0</v>
      </c>
      <c r="P9" s="68">
        <v>68</v>
      </c>
      <c r="AE9" s="2" t="s">
        <v>139</v>
      </c>
      <c r="AF9" s="2" t="s">
        <v>139</v>
      </c>
      <c r="AG9" s="2" t="s">
        <v>139</v>
      </c>
    </row>
    <row r="10" spans="1:33" s="2" customFormat="1" ht="24" customHeight="1">
      <c r="A10" s="13">
        <v>21</v>
      </c>
      <c r="B10" s="14">
        <v>22000</v>
      </c>
      <c r="C10" s="65">
        <v>21737</v>
      </c>
      <c r="D10" s="65">
        <v>21478</v>
      </c>
      <c r="E10" s="65">
        <v>3</v>
      </c>
      <c r="F10" s="65">
        <v>2</v>
      </c>
      <c r="G10" s="65">
        <v>2</v>
      </c>
      <c r="H10" s="65">
        <v>6</v>
      </c>
      <c r="I10" s="65">
        <v>32</v>
      </c>
      <c r="J10" s="65">
        <v>218</v>
      </c>
      <c r="K10" s="66">
        <v>0</v>
      </c>
      <c r="L10" s="65">
        <v>2</v>
      </c>
      <c r="M10" s="67">
        <v>0</v>
      </c>
      <c r="N10" s="67">
        <v>0</v>
      </c>
      <c r="O10" s="69">
        <v>0</v>
      </c>
      <c r="P10" s="68">
        <v>34</v>
      </c>
      <c r="AE10" s="2" t="s">
        <v>140</v>
      </c>
      <c r="AF10" s="2" t="s">
        <v>139</v>
      </c>
      <c r="AG10" s="2" t="s">
        <v>139</v>
      </c>
    </row>
    <row r="11" spans="1:33" s="2" customFormat="1" ht="24" customHeight="1">
      <c r="A11" s="13">
        <v>22</v>
      </c>
      <c r="B11" s="14">
        <v>22732</v>
      </c>
      <c r="C11" s="65">
        <v>22478</v>
      </c>
      <c r="D11" s="65">
        <v>22160</v>
      </c>
      <c r="E11" s="65">
        <v>2</v>
      </c>
      <c r="F11" s="70">
        <v>0</v>
      </c>
      <c r="G11" s="65">
        <v>3</v>
      </c>
      <c r="H11" s="65">
        <v>9</v>
      </c>
      <c r="I11" s="65">
        <v>26</v>
      </c>
      <c r="J11" s="65">
        <v>214</v>
      </c>
      <c r="K11" s="66">
        <v>0</v>
      </c>
      <c r="L11" s="65">
        <v>10</v>
      </c>
      <c r="M11" s="69">
        <v>0</v>
      </c>
      <c r="N11" s="69">
        <v>0</v>
      </c>
      <c r="O11" s="67">
        <v>0</v>
      </c>
      <c r="P11" s="68">
        <v>36</v>
      </c>
      <c r="AE11" s="2" t="s">
        <v>139</v>
      </c>
      <c r="AF11" s="2" t="s">
        <v>139</v>
      </c>
      <c r="AG11" s="2" t="s">
        <v>139</v>
      </c>
    </row>
    <row r="12" spans="1:33" s="2" customFormat="1" ht="24" customHeight="1">
      <c r="A12" s="13">
        <v>23</v>
      </c>
      <c r="B12" s="71">
        <v>21943</v>
      </c>
      <c r="C12" s="72">
        <v>21686</v>
      </c>
      <c r="D12" s="72">
        <v>21381</v>
      </c>
      <c r="E12" s="72">
        <v>10</v>
      </c>
      <c r="F12" s="65">
        <v>1</v>
      </c>
      <c r="G12" s="65">
        <v>6</v>
      </c>
      <c r="H12" s="72">
        <v>1</v>
      </c>
      <c r="I12" s="72">
        <v>22</v>
      </c>
      <c r="J12" s="72">
        <v>193</v>
      </c>
      <c r="K12" s="73">
        <v>24</v>
      </c>
      <c r="L12" s="65">
        <v>4</v>
      </c>
      <c r="M12" s="67">
        <v>0</v>
      </c>
      <c r="N12" s="67">
        <v>0</v>
      </c>
      <c r="O12" s="67">
        <v>0</v>
      </c>
      <c r="P12" s="68">
        <v>26</v>
      </c>
      <c r="AE12" s="2" t="s">
        <v>139</v>
      </c>
      <c r="AF12" s="2" t="s">
        <v>139</v>
      </c>
      <c r="AG12" s="2" t="s">
        <v>139</v>
      </c>
    </row>
    <row r="13" spans="1:16" s="2" customFormat="1" ht="24" customHeight="1">
      <c r="A13" s="13">
        <v>24</v>
      </c>
      <c r="B13" s="71">
        <v>21834</v>
      </c>
      <c r="C13" s="72">
        <v>21615</v>
      </c>
      <c r="D13" s="72">
        <v>21369</v>
      </c>
      <c r="E13" s="72">
        <v>7</v>
      </c>
      <c r="F13" s="70">
        <v>1</v>
      </c>
      <c r="G13" s="70">
        <v>1</v>
      </c>
      <c r="H13" s="72">
        <v>1</v>
      </c>
      <c r="I13" s="72">
        <v>30</v>
      </c>
      <c r="J13" s="72">
        <v>178</v>
      </c>
      <c r="K13" s="73">
        <v>1</v>
      </c>
      <c r="L13" s="65">
        <v>7</v>
      </c>
      <c r="M13" s="74">
        <v>0</v>
      </c>
      <c r="N13" s="74">
        <v>0</v>
      </c>
      <c r="O13" s="74">
        <v>0</v>
      </c>
      <c r="P13" s="68">
        <v>37</v>
      </c>
    </row>
    <row r="14" spans="1:16" s="2" customFormat="1" ht="24" customHeight="1">
      <c r="A14" s="13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33" s="2" customFormat="1" ht="24" customHeight="1">
      <c r="A15" s="8">
        <v>25</v>
      </c>
      <c r="B15" s="9">
        <v>21605</v>
      </c>
      <c r="C15" s="10">
        <v>21401</v>
      </c>
      <c r="D15" s="10">
        <v>21092</v>
      </c>
      <c r="E15" s="10">
        <v>12</v>
      </c>
      <c r="F15" s="11">
        <v>0</v>
      </c>
      <c r="G15" s="11" t="s">
        <v>177</v>
      </c>
      <c r="H15" s="10">
        <v>3</v>
      </c>
      <c r="I15" s="10">
        <v>31</v>
      </c>
      <c r="J15" s="10">
        <v>157</v>
      </c>
      <c r="K15" s="11">
        <v>1</v>
      </c>
      <c r="L15" s="10">
        <v>8</v>
      </c>
      <c r="M15" s="75">
        <v>0</v>
      </c>
      <c r="N15" s="75">
        <v>0</v>
      </c>
      <c r="O15" s="75">
        <v>0</v>
      </c>
      <c r="P15" s="10">
        <v>39</v>
      </c>
      <c r="AE15" s="2" t="s">
        <v>139</v>
      </c>
      <c r="AF15" s="2" t="s">
        <v>139</v>
      </c>
      <c r="AG15" s="2" t="s">
        <v>139</v>
      </c>
    </row>
    <row r="16" spans="1:33" s="2" customFormat="1" ht="24" customHeight="1">
      <c r="A16" s="13" t="s">
        <v>112</v>
      </c>
      <c r="B16" s="71">
        <v>11125</v>
      </c>
      <c r="C16" s="72">
        <v>10984</v>
      </c>
      <c r="D16" s="72">
        <v>10827</v>
      </c>
      <c r="E16" s="76">
        <v>11</v>
      </c>
      <c r="F16" s="74">
        <v>0</v>
      </c>
      <c r="G16" s="74" t="s">
        <v>178</v>
      </c>
      <c r="H16" s="77">
        <v>2</v>
      </c>
      <c r="I16" s="72">
        <v>26</v>
      </c>
      <c r="J16" s="72">
        <v>102</v>
      </c>
      <c r="K16" s="74">
        <v>0</v>
      </c>
      <c r="L16" s="72">
        <v>8</v>
      </c>
      <c r="M16" s="74">
        <v>0</v>
      </c>
      <c r="N16" s="74">
        <v>0</v>
      </c>
      <c r="O16" s="74">
        <v>0</v>
      </c>
      <c r="P16" s="68">
        <v>34</v>
      </c>
      <c r="AE16" s="2" t="s">
        <v>139</v>
      </c>
      <c r="AF16" s="2" t="s">
        <v>139</v>
      </c>
      <c r="AG16" s="2" t="s">
        <v>139</v>
      </c>
    </row>
    <row r="17" spans="1:31" s="2" customFormat="1" ht="24" customHeight="1">
      <c r="A17" s="13" t="s">
        <v>113</v>
      </c>
      <c r="B17" s="71">
        <v>10480</v>
      </c>
      <c r="C17" s="15">
        <v>10417</v>
      </c>
      <c r="D17" s="15">
        <v>10265</v>
      </c>
      <c r="E17" s="76">
        <v>1</v>
      </c>
      <c r="F17" s="74">
        <v>0</v>
      </c>
      <c r="G17" s="74" t="s">
        <v>178</v>
      </c>
      <c r="H17" s="74">
        <v>1</v>
      </c>
      <c r="I17" s="15">
        <v>5</v>
      </c>
      <c r="J17" s="15">
        <v>55</v>
      </c>
      <c r="K17" s="74">
        <v>1</v>
      </c>
      <c r="L17" s="74">
        <v>0</v>
      </c>
      <c r="M17" s="74">
        <v>0</v>
      </c>
      <c r="N17" s="74">
        <v>0</v>
      </c>
      <c r="O17" s="74">
        <v>0</v>
      </c>
      <c r="P17" s="68">
        <v>5</v>
      </c>
      <c r="AE17" s="2" t="s">
        <v>139</v>
      </c>
    </row>
    <row r="18" spans="1:16" ht="24" customHeight="1">
      <c r="A18" s="78"/>
      <c r="B18" s="79"/>
      <c r="C18" s="80"/>
      <c r="D18" s="145">
        <v>97.62554964128674</v>
      </c>
      <c r="E18" s="80"/>
      <c r="F18" s="80"/>
      <c r="G18" s="80"/>
      <c r="H18" s="80"/>
      <c r="I18" s="80"/>
      <c r="J18" s="80"/>
      <c r="K18" s="80"/>
      <c r="L18" s="80"/>
      <c r="M18" s="81"/>
      <c r="N18" s="80"/>
      <c r="O18" s="80"/>
      <c r="P18" s="80" t="s">
        <v>8</v>
      </c>
    </row>
    <row r="19" spans="1:16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s="87" customFormat="1" ht="21" customHeight="1">
      <c r="A20" s="84"/>
      <c r="B20" s="85">
        <v>0.5149271002082851</v>
      </c>
      <c r="C20" s="85">
        <v>0.9905577412635964</v>
      </c>
      <c r="D20" s="85">
        <v>0.9762554964128674</v>
      </c>
      <c r="E20" s="85">
        <v>0.0005554269844943301</v>
      </c>
      <c r="F20" s="86"/>
      <c r="G20" s="86"/>
      <c r="H20" s="85">
        <v>0.00013885674612358251</v>
      </c>
      <c r="I20" s="85">
        <v>0.0018051376996065726</v>
      </c>
      <c r="J20" s="85">
        <v>0.007266836380467484</v>
      </c>
      <c r="K20" s="84"/>
      <c r="L20" s="84"/>
      <c r="M20" s="84"/>
      <c r="N20" s="84"/>
      <c r="O20" s="84"/>
      <c r="P20" s="84"/>
    </row>
    <row r="21" spans="1:30" s="87" customFormat="1" ht="21" customHeight="1">
      <c r="A21" s="88"/>
      <c r="B21" s="89">
        <v>0.48507289979171486</v>
      </c>
      <c r="C21" s="89"/>
      <c r="D21" s="90"/>
      <c r="E21" s="90"/>
      <c r="F21" s="90"/>
      <c r="G21" s="90"/>
      <c r="H21" s="90"/>
      <c r="I21" s="90"/>
      <c r="J21" s="90"/>
      <c r="AD21" s="91"/>
    </row>
    <row r="22" spans="1:10" ht="21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9" ht="21" customHeight="1">
      <c r="A23" s="92" t="s">
        <v>0</v>
      </c>
      <c r="B23" s="40"/>
      <c r="C23" s="40"/>
      <c r="D23" s="40"/>
      <c r="E23" s="40"/>
      <c r="F23" s="40"/>
      <c r="G23" s="40"/>
      <c r="H23" s="40"/>
      <c r="I23" s="40"/>
      <c r="J23" s="40"/>
      <c r="K23" s="93"/>
      <c r="L23" s="83"/>
      <c r="M23" s="83"/>
      <c r="N23" s="83"/>
      <c r="O23" s="83"/>
      <c r="P23" s="83"/>
      <c r="S23" s="39" t="s">
        <v>172</v>
      </c>
    </row>
    <row r="24" spans="1:14" ht="21" customHeight="1">
      <c r="A24" s="40" t="s">
        <v>179</v>
      </c>
      <c r="B24" s="40"/>
      <c r="C24" s="40"/>
      <c r="D24" s="40"/>
      <c r="E24" s="40"/>
      <c r="F24" s="40"/>
      <c r="G24" s="40"/>
      <c r="H24" s="40"/>
      <c r="I24" s="40"/>
      <c r="J24" s="40"/>
      <c r="K24" s="40" t="s">
        <v>187</v>
      </c>
      <c r="L24" s="40"/>
      <c r="M24" s="40"/>
      <c r="N24" s="40"/>
    </row>
    <row r="25" spans="1:14" ht="21" customHeight="1">
      <c r="A25" s="40" t="s">
        <v>199</v>
      </c>
      <c r="B25" s="40"/>
      <c r="C25" s="40"/>
      <c r="D25" s="40"/>
      <c r="E25" s="40"/>
      <c r="F25" s="40"/>
      <c r="G25" s="40"/>
      <c r="H25" s="40"/>
      <c r="I25" s="40"/>
      <c r="J25" s="40"/>
      <c r="K25" s="40" t="s">
        <v>204</v>
      </c>
      <c r="L25" s="40"/>
      <c r="M25" s="40"/>
      <c r="N25" s="40"/>
    </row>
    <row r="26" spans="1:11" ht="21" customHeight="1">
      <c r="A26" s="40" t="s">
        <v>200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4" ht="21" customHeight="1">
      <c r="A27" s="40" t="s">
        <v>180</v>
      </c>
      <c r="B27" s="40"/>
      <c r="C27" s="40"/>
      <c r="D27" s="40"/>
      <c r="E27" s="40"/>
      <c r="F27" s="40"/>
      <c r="G27" s="40"/>
      <c r="H27" s="40"/>
      <c r="I27" s="40"/>
      <c r="J27" s="40"/>
      <c r="K27" s="40" t="s">
        <v>188</v>
      </c>
      <c r="L27" s="40"/>
      <c r="M27" s="40"/>
      <c r="N27" s="40"/>
    </row>
    <row r="28" spans="1:14" ht="21" customHeight="1">
      <c r="A28" s="94" t="s">
        <v>183</v>
      </c>
      <c r="B28" s="40"/>
      <c r="C28" s="40"/>
      <c r="D28" s="40"/>
      <c r="E28" s="40"/>
      <c r="F28" s="40"/>
      <c r="G28" s="40"/>
      <c r="H28" s="40"/>
      <c r="I28" s="40"/>
      <c r="J28" s="40"/>
      <c r="K28" s="40" t="s">
        <v>189</v>
      </c>
      <c r="L28" s="40"/>
      <c r="M28" s="40"/>
      <c r="N28" s="40"/>
    </row>
    <row r="29" spans="1:11" ht="21" customHeight="1">
      <c r="A29" s="40" t="s">
        <v>182</v>
      </c>
      <c r="B29" s="40"/>
      <c r="C29" s="40"/>
      <c r="D29" s="40"/>
      <c r="E29" s="40"/>
      <c r="F29" s="40"/>
      <c r="G29" s="40"/>
      <c r="H29" s="40"/>
      <c r="I29" s="40"/>
      <c r="J29" s="40"/>
      <c r="K29" s="40" t="s">
        <v>190</v>
      </c>
    </row>
    <row r="30" spans="1:11" ht="21" customHeight="1">
      <c r="A30" s="40" t="s">
        <v>181</v>
      </c>
      <c r="B30" s="40"/>
      <c r="C30" s="40"/>
      <c r="D30" s="40"/>
      <c r="E30" s="40"/>
      <c r="F30" s="40"/>
      <c r="G30" s="40"/>
      <c r="H30" s="40"/>
      <c r="I30" s="40"/>
      <c r="J30" s="40"/>
      <c r="K30" s="40" t="s">
        <v>191</v>
      </c>
    </row>
    <row r="31" spans="1:34" ht="21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AG31" s="36" t="s">
        <v>143</v>
      </c>
      <c r="AH31" s="36" t="s">
        <v>116</v>
      </c>
    </row>
    <row r="32" spans="1:34" ht="21" customHeight="1">
      <c r="A32" s="40" t="s">
        <v>144</v>
      </c>
      <c r="B32" s="40"/>
      <c r="C32" s="40"/>
      <c r="D32" s="40"/>
      <c r="E32" s="40"/>
      <c r="F32" s="40"/>
      <c r="G32" s="40"/>
      <c r="H32" s="40"/>
      <c r="I32" s="40"/>
      <c r="J32" s="40"/>
      <c r="K32" s="92" t="s">
        <v>2</v>
      </c>
      <c r="AG32" s="36" t="s">
        <v>33</v>
      </c>
      <c r="AH32" s="36" t="s">
        <v>33</v>
      </c>
    </row>
    <row r="33" spans="1:34" ht="21" customHeight="1">
      <c r="A33" s="92" t="s">
        <v>1</v>
      </c>
      <c r="B33" s="40"/>
      <c r="C33" s="40"/>
      <c r="D33" s="40"/>
      <c r="E33" s="40"/>
      <c r="F33" s="40"/>
      <c r="G33" s="40"/>
      <c r="H33" s="40"/>
      <c r="I33" s="40"/>
      <c r="J33" s="40"/>
      <c r="K33" s="40" t="s">
        <v>192</v>
      </c>
      <c r="AG33" s="36" t="s">
        <v>142</v>
      </c>
      <c r="AH33" s="36" t="s">
        <v>142</v>
      </c>
    </row>
    <row r="34" spans="1:34" ht="21" customHeight="1">
      <c r="A34" s="40" t="s">
        <v>184</v>
      </c>
      <c r="B34" s="40"/>
      <c r="C34" s="40"/>
      <c r="D34" s="40"/>
      <c r="E34" s="40"/>
      <c r="F34" s="40"/>
      <c r="G34" s="40"/>
      <c r="H34" s="40"/>
      <c r="I34" s="40"/>
      <c r="J34" s="40"/>
      <c r="K34" s="40" t="s">
        <v>203</v>
      </c>
      <c r="AG34" s="36" t="s">
        <v>145</v>
      </c>
      <c r="AH34" s="36" t="s">
        <v>145</v>
      </c>
    </row>
    <row r="35" spans="1:34" ht="21" customHeight="1">
      <c r="A35" s="40" t="s">
        <v>201</v>
      </c>
      <c r="B35" s="40"/>
      <c r="C35" s="40"/>
      <c r="D35" s="40"/>
      <c r="E35" s="40"/>
      <c r="F35" s="40"/>
      <c r="G35" s="40"/>
      <c r="H35" s="40"/>
      <c r="I35" s="40"/>
      <c r="J35" s="40"/>
      <c r="K35" s="40" t="s">
        <v>193</v>
      </c>
      <c r="AG35" s="36" t="s">
        <v>42</v>
      </c>
      <c r="AH35" s="36" t="s">
        <v>42</v>
      </c>
    </row>
    <row r="36" spans="1:34" ht="21" customHeight="1">
      <c r="A36" s="40" t="s">
        <v>202</v>
      </c>
      <c r="B36" s="40"/>
      <c r="C36" s="40"/>
      <c r="D36" s="40"/>
      <c r="E36" s="40"/>
      <c r="F36" s="40"/>
      <c r="G36" s="40"/>
      <c r="H36" s="40"/>
      <c r="I36" s="40"/>
      <c r="J36" s="40"/>
      <c r="K36" s="40" t="s">
        <v>194</v>
      </c>
      <c r="AG36" s="36" t="s">
        <v>146</v>
      </c>
      <c r="AH36" s="36" t="s">
        <v>8</v>
      </c>
    </row>
    <row r="37" spans="1:11" ht="21" customHeight="1">
      <c r="A37" s="40" t="s">
        <v>230</v>
      </c>
      <c r="B37" s="40"/>
      <c r="C37" s="40"/>
      <c r="D37" s="40"/>
      <c r="E37" s="40"/>
      <c r="F37" s="40"/>
      <c r="G37" s="40"/>
      <c r="H37" s="40"/>
      <c r="I37" s="40"/>
      <c r="J37" s="40"/>
      <c r="K37" s="40" t="s">
        <v>195</v>
      </c>
    </row>
    <row r="38" spans="1:20" ht="21" customHeight="1">
      <c r="A38" s="40" t="s">
        <v>185</v>
      </c>
      <c r="B38" s="40"/>
      <c r="C38" s="40"/>
      <c r="D38" s="40"/>
      <c r="E38" s="40"/>
      <c r="F38" s="40"/>
      <c r="G38" s="40"/>
      <c r="H38" s="40"/>
      <c r="I38" s="40"/>
      <c r="J38" s="40"/>
      <c r="K38" s="40" t="s">
        <v>196</v>
      </c>
      <c r="L38" s="40"/>
      <c r="M38" s="40"/>
      <c r="N38" s="40"/>
      <c r="T38" s="38" t="s">
        <v>42</v>
      </c>
    </row>
    <row r="39" spans="1:14" ht="21" customHeight="1">
      <c r="A39" s="40" t="s">
        <v>186</v>
      </c>
      <c r="B39" s="40"/>
      <c r="C39" s="40"/>
      <c r="D39" s="40"/>
      <c r="E39" s="40"/>
      <c r="F39" s="40"/>
      <c r="G39" s="40"/>
      <c r="H39" s="40"/>
      <c r="I39" s="40"/>
      <c r="J39" s="40"/>
      <c r="K39" s="40" t="s">
        <v>197</v>
      </c>
      <c r="L39" s="40"/>
      <c r="M39" s="40"/>
      <c r="N39" s="40"/>
    </row>
    <row r="40" spans="1:30" ht="21" customHeight="1">
      <c r="A40" s="166" t="s">
        <v>175</v>
      </c>
      <c r="B40" s="167"/>
      <c r="C40" s="167"/>
      <c r="D40" s="167"/>
      <c r="E40" s="167"/>
      <c r="F40" s="167"/>
      <c r="G40" s="167"/>
      <c r="H40" s="167"/>
      <c r="I40" s="167"/>
      <c r="J40" s="40"/>
      <c r="K40" s="40" t="s">
        <v>198</v>
      </c>
      <c r="L40" s="40"/>
      <c r="M40" s="40"/>
      <c r="N40" s="40"/>
      <c r="AD40" s="95"/>
    </row>
    <row r="41" spans="1:30" ht="21" customHeight="1">
      <c r="A41" s="94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AD41" s="95"/>
    </row>
    <row r="42" spans="1:30" ht="21" customHeight="1">
      <c r="A42" s="40" t="s">
        <v>44</v>
      </c>
      <c r="B42" s="40"/>
      <c r="C42" s="40"/>
      <c r="D42" s="40"/>
      <c r="E42" s="40"/>
      <c r="F42" s="40"/>
      <c r="G42" s="40"/>
      <c r="H42" s="40"/>
      <c r="I42" s="40"/>
      <c r="J42" s="40"/>
      <c r="L42" s="40"/>
      <c r="M42" s="40"/>
      <c r="N42" s="40"/>
      <c r="AD42" s="95"/>
    </row>
    <row r="43" spans="1:30" ht="21" customHeight="1">
      <c r="A43" s="40" t="s">
        <v>44</v>
      </c>
      <c r="B43" s="40"/>
      <c r="C43" s="40"/>
      <c r="D43" s="40"/>
      <c r="E43" s="40"/>
      <c r="F43" s="40"/>
      <c r="G43" s="40"/>
      <c r="H43" s="40"/>
      <c r="I43" s="40"/>
      <c r="J43" s="40"/>
      <c r="L43" s="40"/>
      <c r="M43" s="40"/>
      <c r="N43" s="40"/>
      <c r="AD43" s="95"/>
    </row>
    <row r="44" spans="1:30" ht="14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L44" s="40"/>
      <c r="M44" s="40"/>
      <c r="N44" s="40"/>
      <c r="AD44" s="95"/>
    </row>
    <row r="45" spans="1:30" ht="14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L45" s="40"/>
      <c r="M45" s="40"/>
      <c r="N45" s="40"/>
      <c r="AD45" s="95"/>
    </row>
    <row r="46" spans="29:35" ht="13.5">
      <c r="AC46" s="97"/>
      <c r="AD46" s="103" t="s">
        <v>122</v>
      </c>
      <c r="AE46" s="104" t="s">
        <v>123</v>
      </c>
      <c r="AF46" s="104" t="s">
        <v>124</v>
      </c>
      <c r="AG46" s="98" t="s">
        <v>64</v>
      </c>
      <c r="AH46" s="98" t="s">
        <v>120</v>
      </c>
      <c r="AI46" s="98" t="s">
        <v>121</v>
      </c>
    </row>
    <row r="47" spans="29:35" ht="13.5">
      <c r="AC47" s="96">
        <v>9</v>
      </c>
      <c r="AD47" s="101" t="s">
        <v>127</v>
      </c>
      <c r="AE47" s="102" t="s">
        <v>128</v>
      </c>
      <c r="AF47" s="102" t="s">
        <v>129</v>
      </c>
      <c r="AG47" s="104" t="s">
        <v>70</v>
      </c>
      <c r="AH47" s="104" t="s">
        <v>125</v>
      </c>
      <c r="AI47" s="104" t="s">
        <v>126</v>
      </c>
    </row>
    <row r="48" spans="29:35" ht="13.5">
      <c r="AC48" s="97"/>
      <c r="AD48" s="103" t="s">
        <v>11</v>
      </c>
      <c r="AE48" s="104" t="s">
        <v>12</v>
      </c>
      <c r="AF48" s="104" t="s">
        <v>13</v>
      </c>
      <c r="AG48" s="102" t="s">
        <v>130</v>
      </c>
      <c r="AH48" s="102" t="s">
        <v>9</v>
      </c>
      <c r="AI48" s="102" t="s">
        <v>10</v>
      </c>
    </row>
    <row r="49" spans="29:35" ht="13.5">
      <c r="AC49" s="105">
        <v>10</v>
      </c>
      <c r="AD49" s="101" t="s">
        <v>17</v>
      </c>
      <c r="AE49" s="98" t="s">
        <v>18</v>
      </c>
      <c r="AF49" s="98" t="s">
        <v>19</v>
      </c>
      <c r="AG49" s="104" t="s">
        <v>14</v>
      </c>
      <c r="AH49" s="104" t="s">
        <v>15</v>
      </c>
      <c r="AI49" s="104" t="s">
        <v>16</v>
      </c>
    </row>
    <row r="50" spans="28:35" ht="13.5">
      <c r="AB50" s="99"/>
      <c r="AC50" s="99"/>
      <c r="AD50" s="106" t="s">
        <v>22</v>
      </c>
      <c r="AE50" s="107" t="s">
        <v>12</v>
      </c>
      <c r="AF50" s="107" t="s">
        <v>23</v>
      </c>
      <c r="AG50" s="98" t="s">
        <v>130</v>
      </c>
      <c r="AH50" s="98" t="s">
        <v>20</v>
      </c>
      <c r="AI50" s="98" t="s">
        <v>21</v>
      </c>
    </row>
    <row r="51" spans="33:35" ht="13.5">
      <c r="AG51" s="107" t="s">
        <v>14</v>
      </c>
      <c r="AH51" s="107" t="s">
        <v>24</v>
      </c>
      <c r="AI51" s="108" t="s">
        <v>25</v>
      </c>
    </row>
    <row r="52" ht="13.5"/>
    <row r="53" ht="13.5"/>
    <row r="54" ht="13.5"/>
    <row r="55" ht="13.5"/>
    <row r="56" ht="13.5"/>
    <row r="57" ht="13.5"/>
    <row r="58" ht="13.5"/>
  </sheetData>
  <sheetProtection/>
  <mergeCells count="9">
    <mergeCell ref="L4:O4"/>
    <mergeCell ref="A40:I40"/>
    <mergeCell ref="L5:O5"/>
    <mergeCell ref="A3:L3"/>
    <mergeCell ref="F4:G4"/>
    <mergeCell ref="L6:L7"/>
    <mergeCell ref="M6:M7"/>
    <mergeCell ref="N6:N7"/>
    <mergeCell ref="O6:O7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J70"/>
  <sheetViews>
    <sheetView showGridLines="0" zoomScale="90" zoomScaleNormal="90" zoomScalePageLayoutView="0" workbookViewId="0" topLeftCell="A1">
      <selection activeCell="E12" sqref="E12"/>
    </sheetView>
  </sheetViews>
  <sheetFormatPr defaultColWidth="9.00390625" defaultRowHeight="13.5"/>
  <cols>
    <col min="1" max="1" width="10.25390625" style="2" bestFit="1" customWidth="1"/>
    <col min="2" max="4" width="9.625" style="2" customWidth="1"/>
    <col min="5" max="8" width="10.625" style="2" customWidth="1"/>
    <col min="9" max="11" width="9.625" style="2" customWidth="1"/>
    <col min="12" max="12" width="8.50390625" style="2" customWidth="1"/>
    <col min="13" max="16" width="7.625" style="2" customWidth="1"/>
    <col min="17" max="17" width="11.00390625" style="2" customWidth="1"/>
    <col min="18" max="21" width="9.00390625" style="2" customWidth="1"/>
    <col min="22" max="22" width="13.50390625" style="2" customWidth="1"/>
    <col min="23" max="28" width="9.00390625" style="2" customWidth="1"/>
    <col min="29" max="29" width="6.625" style="2" customWidth="1"/>
    <col min="30" max="30" width="8.625" style="2" customWidth="1"/>
    <col min="31" max="31" width="9.00390625" style="2" customWidth="1"/>
    <col min="32" max="32" width="8.75390625" style="2" customWidth="1"/>
    <col min="33" max="33" width="8.00390625" style="2" customWidth="1"/>
    <col min="34" max="34" width="6.625" style="2" customWidth="1"/>
    <col min="35" max="36" width="7.00390625" style="2" customWidth="1"/>
    <col min="37" max="16384" width="9.00390625" style="2" customWidth="1"/>
  </cols>
  <sheetData>
    <row r="1" ht="25.5" customHeight="1">
      <c r="A1" s="35" t="s">
        <v>90</v>
      </c>
    </row>
    <row r="2" ht="17.25" customHeight="1">
      <c r="A2" s="109"/>
    </row>
    <row r="3" spans="1:27" ht="22.5" customHeight="1">
      <c r="A3" s="110" t="s">
        <v>91</v>
      </c>
      <c r="AA3" s="2" t="s">
        <v>8</v>
      </c>
    </row>
    <row r="4" spans="1:24" s="111" customFormat="1" ht="40.5" customHeight="1">
      <c r="A4" s="149" t="s">
        <v>149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S4" s="112" t="s">
        <v>46</v>
      </c>
      <c r="U4" s="112" t="s">
        <v>94</v>
      </c>
      <c r="W4" s="2"/>
      <c r="X4" s="2"/>
    </row>
    <row r="5" spans="1:20" s="111" customFormat="1" ht="30" customHeight="1">
      <c r="A5" s="41"/>
      <c r="B5" s="42" t="s">
        <v>150</v>
      </c>
      <c r="C5" s="43" t="s">
        <v>151</v>
      </c>
      <c r="D5" s="44"/>
      <c r="E5" s="113" t="s">
        <v>152</v>
      </c>
      <c r="F5" s="177" t="s">
        <v>6</v>
      </c>
      <c r="G5" s="178"/>
      <c r="H5" s="46" t="s">
        <v>29</v>
      </c>
      <c r="I5" s="41" t="s">
        <v>34</v>
      </c>
      <c r="J5" s="46" t="s">
        <v>35</v>
      </c>
      <c r="K5" s="46" t="s">
        <v>36</v>
      </c>
      <c r="L5" s="41" t="s">
        <v>154</v>
      </c>
      <c r="M5" s="169" t="s">
        <v>158</v>
      </c>
      <c r="N5" s="170"/>
      <c r="O5" s="170"/>
      <c r="P5" s="171"/>
      <c r="Q5" s="43" t="s">
        <v>159</v>
      </c>
      <c r="R5" s="114"/>
      <c r="S5" s="114"/>
      <c r="T5" s="114"/>
    </row>
    <row r="6" spans="1:34" s="111" customFormat="1" ht="30" customHeight="1">
      <c r="A6" s="23" t="s">
        <v>167</v>
      </c>
      <c r="B6" s="49" t="s">
        <v>30</v>
      </c>
      <c r="C6" s="50" t="s">
        <v>85</v>
      </c>
      <c r="D6" s="46" t="s">
        <v>45</v>
      </c>
      <c r="E6" s="54" t="s">
        <v>105</v>
      </c>
      <c r="F6" s="51" t="s">
        <v>7</v>
      </c>
      <c r="G6" s="115" t="s">
        <v>109</v>
      </c>
      <c r="H6" s="52" t="s">
        <v>110</v>
      </c>
      <c r="I6" s="23" t="s">
        <v>115</v>
      </c>
      <c r="J6" s="52" t="s">
        <v>155</v>
      </c>
      <c r="K6" s="52" t="s">
        <v>26</v>
      </c>
      <c r="L6" s="24" t="s">
        <v>170</v>
      </c>
      <c r="M6" s="174" t="s">
        <v>96</v>
      </c>
      <c r="N6" s="175"/>
      <c r="O6" s="175"/>
      <c r="P6" s="176"/>
      <c r="Q6" s="49" t="s">
        <v>97</v>
      </c>
      <c r="AH6" s="2"/>
    </row>
    <row r="7" spans="1:34" s="111" customFormat="1" ht="22.5" customHeight="1">
      <c r="A7" s="24"/>
      <c r="B7" s="49" t="s">
        <v>31</v>
      </c>
      <c r="C7" s="50" t="s">
        <v>106</v>
      </c>
      <c r="D7" s="52" t="s">
        <v>86</v>
      </c>
      <c r="E7" s="55" t="s">
        <v>88</v>
      </c>
      <c r="F7" s="55" t="s">
        <v>163</v>
      </c>
      <c r="G7" s="50"/>
      <c r="H7" s="52" t="s">
        <v>111</v>
      </c>
      <c r="I7" s="24"/>
      <c r="J7" s="54" t="s">
        <v>156</v>
      </c>
      <c r="K7" s="52" t="s">
        <v>27</v>
      </c>
      <c r="L7" s="24" t="s">
        <v>171</v>
      </c>
      <c r="M7" s="158" t="s">
        <v>38</v>
      </c>
      <c r="N7" s="168" t="s">
        <v>39</v>
      </c>
      <c r="O7" s="168" t="s">
        <v>40</v>
      </c>
      <c r="P7" s="162" t="s">
        <v>41</v>
      </c>
      <c r="Q7" s="49" t="s">
        <v>98</v>
      </c>
      <c r="AH7" s="2" t="s">
        <v>131</v>
      </c>
    </row>
    <row r="8" spans="1:34" s="111" customFormat="1" ht="22.5" customHeight="1">
      <c r="A8" s="57"/>
      <c r="B8" s="58"/>
      <c r="C8" s="58"/>
      <c r="D8" s="59" t="s">
        <v>87</v>
      </c>
      <c r="E8" s="59" t="s">
        <v>106</v>
      </c>
      <c r="F8" s="59" t="s">
        <v>42</v>
      </c>
      <c r="G8" s="58"/>
      <c r="H8" s="59" t="s">
        <v>114</v>
      </c>
      <c r="I8" s="57"/>
      <c r="J8" s="61" t="s">
        <v>157</v>
      </c>
      <c r="K8" s="59" t="s">
        <v>28</v>
      </c>
      <c r="L8" s="57" t="s">
        <v>32</v>
      </c>
      <c r="M8" s="159"/>
      <c r="N8" s="161"/>
      <c r="O8" s="161"/>
      <c r="P8" s="163"/>
      <c r="Q8" s="116" t="s">
        <v>160</v>
      </c>
      <c r="AH8" s="2" t="s">
        <v>137</v>
      </c>
    </row>
    <row r="9" spans="1:34" s="111" customFormat="1" ht="24" customHeight="1">
      <c r="A9" s="13"/>
      <c r="B9" s="117" t="s">
        <v>93</v>
      </c>
      <c r="C9" s="118" t="s">
        <v>93</v>
      </c>
      <c r="D9" s="118" t="s">
        <v>93</v>
      </c>
      <c r="E9" s="118" t="s">
        <v>92</v>
      </c>
      <c r="F9" s="118" t="s">
        <v>93</v>
      </c>
      <c r="G9" s="118" t="s">
        <v>83</v>
      </c>
      <c r="H9" s="118" t="s">
        <v>93</v>
      </c>
      <c r="I9" s="118" t="s">
        <v>47</v>
      </c>
      <c r="J9" s="118" t="s">
        <v>47</v>
      </c>
      <c r="K9" s="118" t="s">
        <v>47</v>
      </c>
      <c r="L9" s="118" t="s">
        <v>47</v>
      </c>
      <c r="M9" s="118" t="s">
        <v>47</v>
      </c>
      <c r="N9" s="118" t="s">
        <v>93</v>
      </c>
      <c r="O9" s="118" t="s">
        <v>93</v>
      </c>
      <c r="P9" s="118" t="s">
        <v>93</v>
      </c>
      <c r="Q9" s="118" t="s">
        <v>93</v>
      </c>
      <c r="AH9" s="2" t="s">
        <v>138</v>
      </c>
    </row>
    <row r="10" spans="1:34" ht="24" customHeight="1">
      <c r="A10" s="13" t="s">
        <v>176</v>
      </c>
      <c r="B10" s="119">
        <v>21878</v>
      </c>
      <c r="C10" s="120">
        <v>9832</v>
      </c>
      <c r="D10" s="120">
        <v>9826</v>
      </c>
      <c r="E10" s="120">
        <v>3247</v>
      </c>
      <c r="F10" s="120">
        <v>935</v>
      </c>
      <c r="G10" s="120">
        <v>708</v>
      </c>
      <c r="H10" s="120">
        <v>245</v>
      </c>
      <c r="I10" s="120">
        <v>5630</v>
      </c>
      <c r="J10" s="120">
        <v>365</v>
      </c>
      <c r="K10" s="120">
        <v>912</v>
      </c>
      <c r="L10" s="121">
        <v>4</v>
      </c>
      <c r="M10" s="120">
        <v>5</v>
      </c>
      <c r="N10" s="121">
        <v>1</v>
      </c>
      <c r="O10" s="121">
        <v>8</v>
      </c>
      <c r="P10" s="122">
        <v>0</v>
      </c>
      <c r="Q10" s="120">
        <v>5644</v>
      </c>
      <c r="AH10" s="2" t="s">
        <v>139</v>
      </c>
    </row>
    <row r="11" spans="1:34" ht="24" customHeight="1">
      <c r="A11" s="13">
        <v>21</v>
      </c>
      <c r="B11" s="119">
        <v>21025</v>
      </c>
      <c r="C11" s="120">
        <v>9702</v>
      </c>
      <c r="D11" s="120">
        <v>9702</v>
      </c>
      <c r="E11" s="120">
        <v>2929</v>
      </c>
      <c r="F11" s="120">
        <v>1332</v>
      </c>
      <c r="G11" s="120">
        <v>417</v>
      </c>
      <c r="H11" s="120">
        <v>297</v>
      </c>
      <c r="I11" s="120">
        <v>5109</v>
      </c>
      <c r="J11" s="120">
        <v>382</v>
      </c>
      <c r="K11" s="120">
        <v>848</v>
      </c>
      <c r="L11" s="121">
        <v>9</v>
      </c>
      <c r="M11" s="120">
        <v>0</v>
      </c>
      <c r="N11" s="121">
        <v>4</v>
      </c>
      <c r="O11" s="121">
        <v>13</v>
      </c>
      <c r="P11" s="118">
        <v>0</v>
      </c>
      <c r="Q11" s="120">
        <v>5126</v>
      </c>
      <c r="AH11" s="2" t="s">
        <v>139</v>
      </c>
    </row>
    <row r="12" spans="1:34" ht="24" customHeight="1">
      <c r="A12" s="13">
        <v>22</v>
      </c>
      <c r="B12" s="119">
        <v>21094</v>
      </c>
      <c r="C12" s="120">
        <v>10069</v>
      </c>
      <c r="D12" s="120">
        <v>10066</v>
      </c>
      <c r="E12" s="120">
        <v>3592</v>
      </c>
      <c r="F12" s="120">
        <v>632</v>
      </c>
      <c r="G12" s="120">
        <v>747</v>
      </c>
      <c r="H12" s="120">
        <v>382</v>
      </c>
      <c r="I12" s="120">
        <v>4179</v>
      </c>
      <c r="J12" s="120">
        <v>516</v>
      </c>
      <c r="K12" s="120">
        <v>962</v>
      </c>
      <c r="L12" s="121">
        <v>15</v>
      </c>
      <c r="M12" s="120">
        <v>3</v>
      </c>
      <c r="N12" s="121">
        <v>3</v>
      </c>
      <c r="O12" s="121">
        <v>20</v>
      </c>
      <c r="P12" s="122">
        <v>0</v>
      </c>
      <c r="Q12" s="120">
        <v>4205</v>
      </c>
      <c r="AH12" s="2" t="s">
        <v>139</v>
      </c>
    </row>
    <row r="13" spans="1:34" ht="24" customHeight="1">
      <c r="A13" s="13">
        <v>23</v>
      </c>
      <c r="B13" s="119">
        <v>20539</v>
      </c>
      <c r="C13" s="120">
        <v>9348</v>
      </c>
      <c r="D13" s="120">
        <v>9347</v>
      </c>
      <c r="E13" s="120">
        <v>3556</v>
      </c>
      <c r="F13" s="120">
        <v>930</v>
      </c>
      <c r="G13" s="120">
        <v>622</v>
      </c>
      <c r="H13" s="120">
        <v>315</v>
      </c>
      <c r="I13" s="120">
        <v>4147</v>
      </c>
      <c r="J13" s="120">
        <v>506</v>
      </c>
      <c r="K13" s="120">
        <v>1042</v>
      </c>
      <c r="L13" s="121">
        <v>73</v>
      </c>
      <c r="M13" s="123">
        <v>5</v>
      </c>
      <c r="N13" s="121">
        <v>5</v>
      </c>
      <c r="O13" s="121">
        <v>19</v>
      </c>
      <c r="P13" s="122">
        <v>0</v>
      </c>
      <c r="Q13" s="120">
        <v>4176</v>
      </c>
      <c r="AH13" s="2" t="s">
        <v>139</v>
      </c>
    </row>
    <row r="14" spans="1:17" ht="24" customHeight="1">
      <c r="A14" s="13">
        <v>24</v>
      </c>
      <c r="B14" s="71">
        <v>19779</v>
      </c>
      <c r="C14" s="72">
        <v>9159</v>
      </c>
      <c r="D14" s="72">
        <v>9155</v>
      </c>
      <c r="E14" s="72">
        <v>3504</v>
      </c>
      <c r="F14" s="72">
        <v>719</v>
      </c>
      <c r="G14" s="72">
        <v>483</v>
      </c>
      <c r="H14" s="72">
        <v>289</v>
      </c>
      <c r="I14" s="72">
        <v>4483</v>
      </c>
      <c r="J14" s="120">
        <v>271</v>
      </c>
      <c r="K14" s="72">
        <v>841</v>
      </c>
      <c r="L14" s="72">
        <v>30</v>
      </c>
      <c r="M14" s="72">
        <v>6</v>
      </c>
      <c r="N14" s="72">
        <v>4</v>
      </c>
      <c r="O14" s="68">
        <v>26</v>
      </c>
      <c r="P14" s="122">
        <v>3</v>
      </c>
      <c r="Q14" s="121">
        <v>4522</v>
      </c>
    </row>
    <row r="15" spans="2:34" ht="24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0">
        <f>SUM(Q16-Q14)</f>
        <v>194</v>
      </c>
      <c r="R15" s="7"/>
      <c r="AH15" s="2" t="s">
        <v>139</v>
      </c>
    </row>
    <row r="16" spans="1:18" ht="24" customHeight="1">
      <c r="A16" s="8">
        <v>25</v>
      </c>
      <c r="B16" s="9">
        <f aca="true" t="shared" si="0" ref="B16:Q16">SUM(B17:B18)</f>
        <v>20254</v>
      </c>
      <c r="C16" s="10">
        <f t="shared" si="0"/>
        <v>9718</v>
      </c>
      <c r="D16" s="10">
        <f t="shared" si="0"/>
        <v>9709</v>
      </c>
      <c r="E16" s="10">
        <f t="shared" si="0"/>
        <v>3599</v>
      </c>
      <c r="F16" s="10">
        <f t="shared" si="0"/>
        <v>664</v>
      </c>
      <c r="G16" s="10">
        <f t="shared" si="0"/>
        <v>509</v>
      </c>
      <c r="H16" s="10">
        <f t="shared" si="0"/>
        <v>255</v>
      </c>
      <c r="I16" s="10">
        <v>4682</v>
      </c>
      <c r="J16" s="10">
        <f t="shared" si="0"/>
        <v>254</v>
      </c>
      <c r="K16" s="10">
        <f t="shared" si="0"/>
        <v>523</v>
      </c>
      <c r="L16" s="10">
        <f t="shared" si="0"/>
        <v>50</v>
      </c>
      <c r="M16" s="10">
        <f t="shared" si="0"/>
        <v>3</v>
      </c>
      <c r="N16" s="10">
        <f t="shared" si="0"/>
        <v>6</v>
      </c>
      <c r="O16" s="10">
        <f t="shared" si="0"/>
        <v>24</v>
      </c>
      <c r="P16" s="11">
        <f t="shared" si="0"/>
        <v>1</v>
      </c>
      <c r="Q16" s="10">
        <f t="shared" si="0"/>
        <v>4716</v>
      </c>
      <c r="R16" s="12"/>
    </row>
    <row r="17" spans="1:18" ht="24" customHeight="1">
      <c r="A17" s="13" t="s">
        <v>112</v>
      </c>
      <c r="B17" s="14">
        <v>10181</v>
      </c>
      <c r="C17" s="15">
        <v>4748</v>
      </c>
      <c r="D17" s="15">
        <v>4745</v>
      </c>
      <c r="E17" s="15">
        <v>1430</v>
      </c>
      <c r="F17" s="15">
        <v>396</v>
      </c>
      <c r="G17" s="15">
        <v>261</v>
      </c>
      <c r="H17" s="15">
        <v>245</v>
      </c>
      <c r="I17" s="15">
        <v>2684</v>
      </c>
      <c r="J17" s="15">
        <v>95</v>
      </c>
      <c r="K17" s="15">
        <v>297</v>
      </c>
      <c r="L17" s="16">
        <v>25</v>
      </c>
      <c r="M17" s="17">
        <v>0</v>
      </c>
      <c r="N17" s="17">
        <v>1</v>
      </c>
      <c r="O17" s="17">
        <v>1</v>
      </c>
      <c r="P17" s="17">
        <v>1</v>
      </c>
      <c r="Q17" s="16">
        <f>I17+M17+N17+O17+P17</f>
        <v>2687</v>
      </c>
      <c r="R17" s="1"/>
    </row>
    <row r="18" spans="1:17" ht="24" customHeight="1">
      <c r="A18" s="18" t="s">
        <v>113</v>
      </c>
      <c r="B18" s="19">
        <v>10073</v>
      </c>
      <c r="C18" s="20">
        <v>4970</v>
      </c>
      <c r="D18" s="20">
        <v>4964</v>
      </c>
      <c r="E18" s="20">
        <v>2169</v>
      </c>
      <c r="F18" s="20">
        <v>268</v>
      </c>
      <c r="G18" s="20">
        <v>248</v>
      </c>
      <c r="H18" s="20">
        <v>10</v>
      </c>
      <c r="I18" s="20">
        <v>1998</v>
      </c>
      <c r="J18" s="20">
        <v>159</v>
      </c>
      <c r="K18" s="20">
        <v>226</v>
      </c>
      <c r="L18" s="20">
        <v>25</v>
      </c>
      <c r="M18" s="20">
        <v>3</v>
      </c>
      <c r="N18" s="20">
        <v>5</v>
      </c>
      <c r="O18" s="20">
        <v>23</v>
      </c>
      <c r="P18" s="21">
        <v>0</v>
      </c>
      <c r="Q18" s="22">
        <f>I18+M18+N18+O18+P18</f>
        <v>2029</v>
      </c>
    </row>
    <row r="19" spans="1:17" ht="12.7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36" ht="21" customHeight="1">
      <c r="A20" s="25" t="s">
        <v>162</v>
      </c>
      <c r="B20" s="24"/>
      <c r="C20" s="24"/>
      <c r="D20" s="24"/>
      <c r="E20" s="24"/>
      <c r="F20" s="24"/>
      <c r="G20" s="24"/>
      <c r="H20" s="24"/>
      <c r="I20" s="29"/>
      <c r="J20" s="29"/>
      <c r="K20" s="29"/>
      <c r="L20" s="29"/>
      <c r="M20" s="29"/>
      <c r="N20" s="29"/>
      <c r="O20" s="29"/>
      <c r="P20" s="29"/>
      <c r="Q20" s="31">
        <f>SUM(Q15/Q16)*100</f>
        <v>4.113655640373198</v>
      </c>
      <c r="AB20" s="2" t="s">
        <v>141</v>
      </c>
      <c r="AJ20" s="2" t="s">
        <v>141</v>
      </c>
    </row>
    <row r="21" spans="1:28" ht="21" customHeight="1">
      <c r="A21" s="23"/>
      <c r="B21" s="26"/>
      <c r="C21" s="27"/>
      <c r="D21" s="28"/>
      <c r="E21" s="28"/>
      <c r="F21" s="28"/>
      <c r="G21" s="28"/>
      <c r="H21" s="28"/>
      <c r="I21" s="28"/>
      <c r="J21" s="28"/>
      <c r="Q21" s="27"/>
      <c r="AB21" s="2" t="s">
        <v>141</v>
      </c>
    </row>
    <row r="22" spans="1:10" ht="21" customHeight="1">
      <c r="A22" s="23"/>
      <c r="B22" s="26"/>
      <c r="C22" s="27"/>
      <c r="D22" s="27"/>
      <c r="E22" s="27"/>
      <c r="F22" s="27"/>
      <c r="G22" s="27"/>
      <c r="H22" s="27"/>
      <c r="I22" s="27"/>
      <c r="J22" s="27"/>
    </row>
    <row r="23" spans="1:31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 t="s">
        <v>216</v>
      </c>
      <c r="M23" s="3"/>
      <c r="AE23" s="124" t="s">
        <v>141</v>
      </c>
    </row>
    <row r="24" spans="1:18" ht="21" customHeight="1">
      <c r="A24" s="125" t="s">
        <v>165</v>
      </c>
      <c r="B24" s="3"/>
      <c r="C24" s="3"/>
      <c r="D24" s="3"/>
      <c r="E24" s="3"/>
      <c r="F24" s="3"/>
      <c r="G24" s="3"/>
      <c r="H24" s="3"/>
      <c r="I24" s="3"/>
      <c r="J24" s="3"/>
      <c r="L24" s="3" t="s">
        <v>217</v>
      </c>
      <c r="M24" s="3"/>
      <c r="N24" s="24"/>
      <c r="O24" s="24"/>
      <c r="P24" s="24"/>
      <c r="Q24" s="24"/>
      <c r="R24" s="24"/>
    </row>
    <row r="25" spans="1:35" ht="21" customHeight="1">
      <c r="A25" s="3" t="s">
        <v>231</v>
      </c>
      <c r="B25" s="3"/>
      <c r="C25" s="3"/>
      <c r="D25" s="3"/>
      <c r="E25" s="3"/>
      <c r="F25" s="3"/>
      <c r="G25" s="3"/>
      <c r="H25" s="3"/>
      <c r="I25" s="3"/>
      <c r="J25" s="3"/>
      <c r="L25" s="3" t="s">
        <v>218</v>
      </c>
      <c r="N25" s="3"/>
      <c r="O25" s="3"/>
      <c r="P25" s="3"/>
      <c r="T25" s="112" t="s">
        <v>161</v>
      </c>
      <c r="V25" s="124"/>
      <c r="AH25" s="2" t="s">
        <v>42</v>
      </c>
      <c r="AI25" s="2" t="s">
        <v>42</v>
      </c>
    </row>
    <row r="26" spans="1:35" ht="21" customHeight="1">
      <c r="A26" s="3" t="s">
        <v>210</v>
      </c>
      <c r="B26" s="3"/>
      <c r="C26" s="3"/>
      <c r="D26" s="3"/>
      <c r="E26" s="3"/>
      <c r="F26" s="3"/>
      <c r="G26" s="3"/>
      <c r="H26" s="3"/>
      <c r="I26" s="3"/>
      <c r="J26" s="3"/>
      <c r="L26" s="3" t="s">
        <v>219</v>
      </c>
      <c r="M26" s="3"/>
      <c r="N26" s="3"/>
      <c r="O26" s="3"/>
      <c r="P26" s="3"/>
      <c r="AH26" s="2" t="s">
        <v>142</v>
      </c>
      <c r="AI26" s="2" t="s">
        <v>142</v>
      </c>
    </row>
    <row r="27" spans="1:16" ht="21" customHeight="1">
      <c r="A27" s="3" t="s">
        <v>169</v>
      </c>
      <c r="B27" s="3"/>
      <c r="C27" s="3"/>
      <c r="D27" s="3"/>
      <c r="E27" s="3"/>
      <c r="F27" s="3"/>
      <c r="G27" s="3"/>
      <c r="H27" s="3"/>
      <c r="I27" s="3"/>
      <c r="J27" s="3"/>
      <c r="L27" s="3"/>
      <c r="M27" s="3"/>
      <c r="N27" s="3"/>
      <c r="O27" s="3"/>
      <c r="P27" s="3"/>
    </row>
    <row r="28" spans="1:16" ht="21" customHeight="1">
      <c r="A28" s="3" t="s">
        <v>205</v>
      </c>
      <c r="B28" s="3"/>
      <c r="C28" s="3"/>
      <c r="D28" s="3"/>
      <c r="E28" s="3"/>
      <c r="F28" s="3"/>
      <c r="G28" s="3"/>
      <c r="H28" s="3"/>
      <c r="I28" s="3"/>
      <c r="J28" s="3"/>
      <c r="L28" s="3"/>
      <c r="N28" s="3"/>
      <c r="O28" s="3"/>
      <c r="P28" s="3"/>
    </row>
    <row r="29" spans="1:35" ht="21" customHeight="1">
      <c r="A29" s="3" t="s">
        <v>211</v>
      </c>
      <c r="B29" s="3"/>
      <c r="C29" s="3"/>
      <c r="D29" s="3"/>
      <c r="E29" s="3"/>
      <c r="F29" s="3"/>
      <c r="G29" s="3"/>
      <c r="H29" s="3"/>
      <c r="I29" s="3"/>
      <c r="J29" s="3"/>
      <c r="L29" s="125" t="s">
        <v>174</v>
      </c>
      <c r="M29" s="3"/>
      <c r="N29" s="3"/>
      <c r="O29" s="3"/>
      <c r="P29" s="3"/>
      <c r="AH29" s="2" t="s">
        <v>132</v>
      </c>
      <c r="AI29" s="2" t="s">
        <v>132</v>
      </c>
    </row>
    <row r="30" spans="1:35" ht="21" customHeight="1">
      <c r="A30" s="4" t="s">
        <v>206</v>
      </c>
      <c r="B30" s="3"/>
      <c r="C30" s="3"/>
      <c r="D30" s="3"/>
      <c r="E30" s="3"/>
      <c r="F30" s="3"/>
      <c r="G30" s="3"/>
      <c r="H30" s="3"/>
      <c r="I30" s="3"/>
      <c r="J30" s="3"/>
      <c r="L30" s="3" t="s">
        <v>220</v>
      </c>
      <c r="N30" s="3"/>
      <c r="O30" s="3"/>
      <c r="P30" s="3"/>
      <c r="AH30" s="2" t="s">
        <v>42</v>
      </c>
      <c r="AI30" s="2" t="s">
        <v>42</v>
      </c>
    </row>
    <row r="31" spans="1:35" ht="21" customHeight="1">
      <c r="A31" s="3" t="s">
        <v>207</v>
      </c>
      <c r="B31" s="3"/>
      <c r="C31" s="3"/>
      <c r="D31" s="3"/>
      <c r="E31" s="3"/>
      <c r="F31" s="3"/>
      <c r="G31" s="3"/>
      <c r="H31" s="3"/>
      <c r="I31" s="3"/>
      <c r="J31" s="3"/>
      <c r="L31" s="3" t="s">
        <v>3</v>
      </c>
      <c r="N31" s="3"/>
      <c r="O31" s="3"/>
      <c r="P31" s="3"/>
      <c r="AH31" s="2" t="s">
        <v>42</v>
      </c>
      <c r="AI31" s="2" t="s">
        <v>42</v>
      </c>
    </row>
    <row r="32" spans="1:35" ht="21" customHeight="1">
      <c r="A32" s="3" t="s">
        <v>232</v>
      </c>
      <c r="B32" s="3"/>
      <c r="C32" s="3"/>
      <c r="D32" s="3"/>
      <c r="E32" s="3"/>
      <c r="F32" s="3"/>
      <c r="G32" s="3"/>
      <c r="H32" s="3"/>
      <c r="I32" s="3"/>
      <c r="J32" s="3"/>
      <c r="L32" s="3" t="s">
        <v>221</v>
      </c>
      <c r="N32" s="3"/>
      <c r="O32" s="3"/>
      <c r="P32" s="3"/>
      <c r="AH32" s="2" t="s">
        <v>42</v>
      </c>
      <c r="AI32" s="2" t="s">
        <v>42</v>
      </c>
    </row>
    <row r="33" spans="1:35" ht="21" customHeight="1">
      <c r="A33" s="3" t="s">
        <v>208</v>
      </c>
      <c r="B33" s="3"/>
      <c r="C33" s="3"/>
      <c r="D33" s="3"/>
      <c r="E33" s="3"/>
      <c r="F33" s="3"/>
      <c r="G33" s="3"/>
      <c r="H33" s="3"/>
      <c r="I33" s="3"/>
      <c r="J33" s="3"/>
      <c r="L33" s="3" t="s">
        <v>222</v>
      </c>
      <c r="N33" s="3"/>
      <c r="O33" s="3"/>
      <c r="P33" s="3"/>
      <c r="AH33" s="2" t="s">
        <v>42</v>
      </c>
      <c r="AI33" s="2" t="s">
        <v>42</v>
      </c>
    </row>
    <row r="34" spans="1:19" ht="21" customHeight="1">
      <c r="A34" s="3" t="s">
        <v>4</v>
      </c>
      <c r="B34" s="3"/>
      <c r="C34" s="3"/>
      <c r="D34" s="3"/>
      <c r="E34" s="3"/>
      <c r="F34" s="3"/>
      <c r="G34" s="3"/>
      <c r="H34" s="3"/>
      <c r="I34" s="3"/>
      <c r="J34" s="3"/>
      <c r="L34" s="3" t="s">
        <v>223</v>
      </c>
      <c r="N34" s="3"/>
      <c r="O34" s="3"/>
      <c r="P34" s="3"/>
      <c r="S34" s="3"/>
    </row>
    <row r="35" spans="1:35" ht="21" customHeight="1">
      <c r="A35" s="3" t="s">
        <v>153</v>
      </c>
      <c r="B35" s="3"/>
      <c r="C35" s="3"/>
      <c r="D35" s="3"/>
      <c r="E35" s="3"/>
      <c r="F35" s="3"/>
      <c r="G35" s="3"/>
      <c r="H35" s="3"/>
      <c r="I35" s="3"/>
      <c r="J35" s="3"/>
      <c r="L35" s="3" t="s">
        <v>224</v>
      </c>
      <c r="N35" s="3"/>
      <c r="O35" s="3"/>
      <c r="P35" s="3"/>
      <c r="S35" s="3"/>
      <c r="AH35" s="2" t="s">
        <v>116</v>
      </c>
      <c r="AI35" s="2" t="s">
        <v>116</v>
      </c>
    </row>
    <row r="36" spans="1:35" ht="21" customHeight="1">
      <c r="A36" s="125" t="s">
        <v>166</v>
      </c>
      <c r="B36" s="3"/>
      <c r="C36" s="3"/>
      <c r="D36" s="3"/>
      <c r="E36" s="3"/>
      <c r="F36" s="3"/>
      <c r="G36" s="3"/>
      <c r="H36" s="3"/>
      <c r="I36" s="3"/>
      <c r="J36" s="3"/>
      <c r="L36" s="3" t="s">
        <v>225</v>
      </c>
      <c r="N36" s="3"/>
      <c r="O36" s="3"/>
      <c r="P36" s="3"/>
      <c r="Q36" s="3"/>
      <c r="R36" s="3"/>
      <c r="AH36" s="2" t="s">
        <v>33</v>
      </c>
      <c r="AI36" s="2" t="s">
        <v>33</v>
      </c>
    </row>
    <row r="37" spans="1:35" ht="21" customHeight="1">
      <c r="A37" s="3" t="s">
        <v>233</v>
      </c>
      <c r="B37" s="3"/>
      <c r="C37" s="3"/>
      <c r="D37" s="3"/>
      <c r="E37" s="3"/>
      <c r="F37" s="3"/>
      <c r="G37" s="3"/>
      <c r="H37" s="3"/>
      <c r="I37" s="3"/>
      <c r="J37" s="3"/>
      <c r="L37" s="3" t="s">
        <v>5</v>
      </c>
      <c r="N37" s="3"/>
      <c r="O37" s="3"/>
      <c r="P37" s="3"/>
      <c r="Q37" s="3"/>
      <c r="R37" s="3"/>
      <c r="AH37" s="2" t="s">
        <v>42</v>
      </c>
      <c r="AI37" s="2" t="s">
        <v>42</v>
      </c>
    </row>
    <row r="38" spans="1:35" ht="21" customHeight="1">
      <c r="A38" s="3" t="s">
        <v>234</v>
      </c>
      <c r="B38" s="3"/>
      <c r="C38" s="3"/>
      <c r="D38" s="3"/>
      <c r="E38" s="3"/>
      <c r="F38" s="3"/>
      <c r="G38" s="3"/>
      <c r="H38" s="3"/>
      <c r="I38" s="3"/>
      <c r="J38" s="3"/>
      <c r="L38" s="3" t="s">
        <v>226</v>
      </c>
      <c r="N38" s="3"/>
      <c r="O38" s="3"/>
      <c r="P38" s="3"/>
      <c r="AH38" s="2" t="s">
        <v>116</v>
      </c>
      <c r="AI38" s="2" t="s">
        <v>116</v>
      </c>
    </row>
    <row r="39" spans="1:16" ht="21" customHeight="1">
      <c r="A39" s="3" t="s">
        <v>168</v>
      </c>
      <c r="B39" s="3"/>
      <c r="C39" s="3"/>
      <c r="D39" s="3"/>
      <c r="E39" s="3"/>
      <c r="F39" s="3"/>
      <c r="G39" s="3"/>
      <c r="H39" s="3"/>
      <c r="I39" s="3"/>
      <c r="J39" s="3"/>
      <c r="L39" s="3" t="s">
        <v>227</v>
      </c>
      <c r="N39" s="3"/>
      <c r="O39" s="3"/>
      <c r="P39" s="3"/>
    </row>
    <row r="40" spans="1:35" ht="21" customHeight="1">
      <c r="A40" s="3" t="s">
        <v>209</v>
      </c>
      <c r="B40" s="3"/>
      <c r="C40" s="3"/>
      <c r="D40" s="3"/>
      <c r="E40" s="3"/>
      <c r="F40" s="3"/>
      <c r="G40" s="3"/>
      <c r="H40" s="3"/>
      <c r="I40" s="3"/>
      <c r="J40" s="3"/>
      <c r="L40" s="3" t="s">
        <v>228</v>
      </c>
      <c r="N40" s="3"/>
      <c r="O40" s="3"/>
      <c r="P40" s="3"/>
      <c r="AH40" s="2" t="s">
        <v>142</v>
      </c>
      <c r="AI40" s="2" t="s">
        <v>142</v>
      </c>
    </row>
    <row r="41" spans="1:16" ht="21" customHeight="1">
      <c r="A41" s="3" t="s">
        <v>212</v>
      </c>
      <c r="B41" s="3"/>
      <c r="C41" s="3"/>
      <c r="D41" s="3"/>
      <c r="E41" s="3"/>
      <c r="F41" s="3"/>
      <c r="G41" s="3"/>
      <c r="H41" s="3"/>
      <c r="I41" s="3"/>
      <c r="J41" s="3"/>
      <c r="L41" s="3" t="s">
        <v>229</v>
      </c>
      <c r="N41" s="3"/>
      <c r="O41" s="3"/>
      <c r="P41" s="3"/>
    </row>
    <row r="42" spans="1:35" ht="21" customHeight="1">
      <c r="A42" s="3" t="s">
        <v>213</v>
      </c>
      <c r="B42" s="3"/>
      <c r="C42" s="3"/>
      <c r="D42" s="3"/>
      <c r="E42" s="3"/>
      <c r="F42" s="3"/>
      <c r="G42" s="3"/>
      <c r="H42" s="3"/>
      <c r="I42" s="3"/>
      <c r="J42" s="3"/>
      <c r="N42" s="3"/>
      <c r="O42" s="3"/>
      <c r="P42" s="3"/>
      <c r="AH42" s="2" t="s">
        <v>42</v>
      </c>
      <c r="AI42" s="2" t="s">
        <v>42</v>
      </c>
    </row>
    <row r="43" spans="1:35" ht="21" customHeight="1">
      <c r="A43" s="3" t="s">
        <v>214</v>
      </c>
      <c r="B43" s="3"/>
      <c r="C43" s="3"/>
      <c r="D43" s="3"/>
      <c r="E43" s="3"/>
      <c r="F43" s="3"/>
      <c r="G43" s="3"/>
      <c r="H43" s="3"/>
      <c r="I43" s="3"/>
      <c r="J43" s="3"/>
      <c r="M43" s="32"/>
      <c r="N43" s="33"/>
      <c r="O43" s="33"/>
      <c r="P43" s="3"/>
      <c r="U43" s="111" t="s">
        <v>142</v>
      </c>
      <c r="AH43" s="2" t="s">
        <v>142</v>
      </c>
      <c r="AI43" s="2" t="s">
        <v>142</v>
      </c>
    </row>
    <row r="44" spans="1:15" ht="21" customHeight="1">
      <c r="A44" s="172" t="s">
        <v>215</v>
      </c>
      <c r="B44" s="173"/>
      <c r="C44" s="173"/>
      <c r="D44" s="173"/>
      <c r="E44" s="173"/>
      <c r="F44" s="173"/>
      <c r="G44" s="173"/>
      <c r="H44" s="173"/>
      <c r="I44" s="173"/>
      <c r="L44" s="3"/>
      <c r="M44" s="33"/>
      <c r="N44" s="33">
        <f>SUM(N45:N46)</f>
        <v>4716</v>
      </c>
      <c r="O44" s="33"/>
    </row>
    <row r="45" spans="11:35" ht="21" customHeight="1">
      <c r="K45" s="27"/>
      <c r="L45" s="36"/>
      <c r="M45" s="33"/>
      <c r="N45" s="33">
        <v>2687</v>
      </c>
      <c r="O45" s="34">
        <f>SUM(N45/N44)*100</f>
        <v>56.97625106022053</v>
      </c>
      <c r="AH45" s="2" t="s">
        <v>42</v>
      </c>
      <c r="AI45" s="2" t="s">
        <v>42</v>
      </c>
    </row>
    <row r="46" spans="1:35" ht="21" customHeight="1">
      <c r="A46" s="4" t="s">
        <v>153</v>
      </c>
      <c r="B46" s="3"/>
      <c r="C46" s="3"/>
      <c r="D46" s="3"/>
      <c r="E46" s="3"/>
      <c r="F46" s="3"/>
      <c r="G46" s="3"/>
      <c r="H46" s="3"/>
      <c r="I46" s="3"/>
      <c r="J46" s="3"/>
      <c r="K46" s="126"/>
      <c r="L46" s="3"/>
      <c r="M46" s="33"/>
      <c r="N46" s="33">
        <v>2029</v>
      </c>
      <c r="O46" s="34">
        <f>SUM(N46/N44)*100</f>
        <v>43.02374893977947</v>
      </c>
      <c r="AG46" s="2" t="s">
        <v>42</v>
      </c>
      <c r="AH46" s="2" t="s">
        <v>42</v>
      </c>
      <c r="AI46" s="2" t="s">
        <v>42</v>
      </c>
    </row>
    <row r="47" spans="1:35" ht="21" customHeight="1">
      <c r="A47" s="3" t="s">
        <v>153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AE47" s="127" t="s">
        <v>42</v>
      </c>
      <c r="AF47" s="2" t="s">
        <v>42</v>
      </c>
      <c r="AG47" s="2" t="s">
        <v>42</v>
      </c>
      <c r="AH47" s="2" t="s">
        <v>42</v>
      </c>
      <c r="AI47" s="2" t="s">
        <v>42</v>
      </c>
    </row>
    <row r="48" spans="1:35" ht="21" customHeight="1">
      <c r="A48" s="3" t="s">
        <v>153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AE48" s="127" t="s">
        <v>42</v>
      </c>
      <c r="AF48" s="2" t="s">
        <v>42</v>
      </c>
      <c r="AG48" s="2" t="s">
        <v>42</v>
      </c>
      <c r="AH48" s="2" t="s">
        <v>42</v>
      </c>
      <c r="AI48" s="2" t="s">
        <v>42</v>
      </c>
    </row>
    <row r="54" spans="29:36" ht="13.5">
      <c r="AC54" s="25"/>
      <c r="AD54" s="25"/>
      <c r="AE54" s="25"/>
      <c r="AF54" s="25"/>
      <c r="AG54" s="25"/>
      <c r="AH54" s="25"/>
      <c r="AI54" s="25"/>
      <c r="AJ54" s="25"/>
    </row>
    <row r="55" spans="29:36" ht="13.5">
      <c r="AC55" s="129"/>
      <c r="AD55" s="129"/>
      <c r="AE55" s="130"/>
      <c r="AF55" s="129"/>
      <c r="AG55" s="130"/>
      <c r="AH55" s="129"/>
      <c r="AI55" s="129"/>
      <c r="AJ55" s="129"/>
    </row>
    <row r="56" spans="31:36" ht="13.5">
      <c r="AE56" s="131"/>
      <c r="AF56" s="132"/>
      <c r="AG56" s="133" t="s">
        <v>48</v>
      </c>
      <c r="AH56" s="134"/>
      <c r="AI56" s="134"/>
      <c r="AJ56" s="134"/>
    </row>
    <row r="57" spans="29:36" ht="13.5">
      <c r="AC57" s="2" t="s">
        <v>49</v>
      </c>
      <c r="AE57" s="131" t="s">
        <v>50</v>
      </c>
      <c r="AF57" s="131" t="s">
        <v>51</v>
      </c>
      <c r="AG57" s="100"/>
      <c r="AH57" s="132"/>
      <c r="AI57" s="132"/>
      <c r="AJ57" s="132"/>
    </row>
    <row r="58" spans="31:36" ht="13.5">
      <c r="AE58" s="131"/>
      <c r="AF58" s="131" t="s">
        <v>52</v>
      </c>
      <c r="AG58" s="153" t="s">
        <v>53</v>
      </c>
      <c r="AH58" s="131" t="s">
        <v>54</v>
      </c>
      <c r="AI58" s="153" t="s">
        <v>84</v>
      </c>
      <c r="AJ58" s="151" t="s">
        <v>55</v>
      </c>
    </row>
    <row r="59" spans="29:36" ht="13.5">
      <c r="AC59" s="132"/>
      <c r="AD59" s="132"/>
      <c r="AE59" s="100"/>
      <c r="AF59" s="100" t="s">
        <v>56</v>
      </c>
      <c r="AG59" s="155"/>
      <c r="AH59" s="100" t="s">
        <v>57</v>
      </c>
      <c r="AI59" s="154"/>
      <c r="AJ59" s="152"/>
    </row>
    <row r="60" spans="31:32" ht="13.5">
      <c r="AE60" s="135" t="s">
        <v>58</v>
      </c>
      <c r="AF60" s="136" t="s">
        <v>59</v>
      </c>
    </row>
    <row r="61" spans="29:36" ht="13.5">
      <c r="AC61" s="2" t="s">
        <v>60</v>
      </c>
      <c r="AD61" s="127">
        <v>6</v>
      </c>
      <c r="AE61" s="137" t="s">
        <v>61</v>
      </c>
      <c r="AF61" s="138" t="s">
        <v>62</v>
      </c>
      <c r="AG61" s="138" t="s">
        <v>63</v>
      </c>
      <c r="AH61" s="138" t="s">
        <v>64</v>
      </c>
      <c r="AI61" s="138" t="s">
        <v>65</v>
      </c>
      <c r="AJ61" s="138" t="s">
        <v>66</v>
      </c>
    </row>
    <row r="62" spans="30:36" ht="13.5">
      <c r="AD62" s="127"/>
      <c r="AE62" s="139" t="s">
        <v>67</v>
      </c>
      <c r="AF62" s="140" t="s">
        <v>68</v>
      </c>
      <c r="AG62" s="140" t="s">
        <v>69</v>
      </c>
      <c r="AH62" s="140" t="s">
        <v>70</v>
      </c>
      <c r="AI62" s="140" t="s">
        <v>71</v>
      </c>
      <c r="AJ62" s="140" t="s">
        <v>72</v>
      </c>
    </row>
    <row r="63" spans="30:36" ht="13.5">
      <c r="AD63" s="127">
        <v>7</v>
      </c>
      <c r="AE63" s="137" t="s">
        <v>73</v>
      </c>
      <c r="AF63" s="138" t="s">
        <v>74</v>
      </c>
      <c r="AG63" s="138" t="s">
        <v>75</v>
      </c>
      <c r="AH63" s="138" t="s">
        <v>64</v>
      </c>
      <c r="AI63" s="138" t="s">
        <v>76</v>
      </c>
      <c r="AJ63" s="138" t="s">
        <v>77</v>
      </c>
    </row>
    <row r="64" spans="30:36" ht="13.5">
      <c r="AD64" s="25"/>
      <c r="AE64" s="139" t="s">
        <v>78</v>
      </c>
      <c r="AF64" s="141" t="s">
        <v>79</v>
      </c>
      <c r="AG64" s="141" t="s">
        <v>80</v>
      </c>
      <c r="AH64" s="141" t="s">
        <v>70</v>
      </c>
      <c r="AI64" s="141" t="s">
        <v>81</v>
      </c>
      <c r="AJ64" s="141" t="s">
        <v>82</v>
      </c>
    </row>
    <row r="65" spans="30:36" ht="13.5">
      <c r="AD65" s="56">
        <v>8</v>
      </c>
      <c r="AE65" s="137" t="s">
        <v>117</v>
      </c>
      <c r="AF65" s="128" t="s">
        <v>118</v>
      </c>
      <c r="AG65" s="128" t="s">
        <v>119</v>
      </c>
      <c r="AH65" s="128" t="s">
        <v>64</v>
      </c>
      <c r="AI65" s="128" t="s">
        <v>120</v>
      </c>
      <c r="AJ65" s="128" t="s">
        <v>121</v>
      </c>
    </row>
    <row r="66" spans="30:36" ht="13.5">
      <c r="AD66" s="25"/>
      <c r="AE66" s="139" t="s">
        <v>122</v>
      </c>
      <c r="AF66" s="141" t="s">
        <v>123</v>
      </c>
      <c r="AG66" s="141" t="s">
        <v>124</v>
      </c>
      <c r="AH66" s="141" t="s">
        <v>70</v>
      </c>
      <c r="AI66" s="141" t="s">
        <v>125</v>
      </c>
      <c r="AJ66" s="141" t="s">
        <v>126</v>
      </c>
    </row>
    <row r="67" spans="30:36" ht="13.5">
      <c r="AD67" s="127">
        <v>9</v>
      </c>
      <c r="AE67" s="137" t="s">
        <v>127</v>
      </c>
      <c r="AF67" s="138" t="s">
        <v>128</v>
      </c>
      <c r="AG67" s="138" t="s">
        <v>129</v>
      </c>
      <c r="AH67" s="138" t="s">
        <v>130</v>
      </c>
      <c r="AI67" s="138" t="s">
        <v>9</v>
      </c>
      <c r="AJ67" s="138" t="s">
        <v>10</v>
      </c>
    </row>
    <row r="68" spans="30:36" ht="13.5">
      <c r="AD68" s="25"/>
      <c r="AE68" s="139" t="s">
        <v>11</v>
      </c>
      <c r="AF68" s="141" t="s">
        <v>12</v>
      </c>
      <c r="AG68" s="141" t="s">
        <v>13</v>
      </c>
      <c r="AH68" s="141" t="s">
        <v>14</v>
      </c>
      <c r="AI68" s="141" t="s">
        <v>15</v>
      </c>
      <c r="AJ68" s="141" t="s">
        <v>16</v>
      </c>
    </row>
    <row r="69" spans="30:36" ht="13.5">
      <c r="AD69" s="56">
        <v>10</v>
      </c>
      <c r="AE69" s="137" t="s">
        <v>17</v>
      </c>
      <c r="AF69" s="128" t="s">
        <v>18</v>
      </c>
      <c r="AG69" s="128" t="s">
        <v>19</v>
      </c>
      <c r="AH69" s="128" t="s">
        <v>130</v>
      </c>
      <c r="AI69" s="128" t="s">
        <v>20</v>
      </c>
      <c r="AJ69" s="128" t="s">
        <v>21</v>
      </c>
    </row>
    <row r="70" spans="29:36" ht="13.5">
      <c r="AC70" s="132"/>
      <c r="AD70" s="132"/>
      <c r="AE70" s="142" t="s">
        <v>22</v>
      </c>
      <c r="AF70" s="143" t="s">
        <v>12</v>
      </c>
      <c r="AG70" s="143" t="s">
        <v>23</v>
      </c>
      <c r="AH70" s="143" t="s">
        <v>14</v>
      </c>
      <c r="AI70" s="143" t="s">
        <v>24</v>
      </c>
      <c r="AJ70" s="144" t="s">
        <v>25</v>
      </c>
    </row>
  </sheetData>
  <sheetProtection/>
  <mergeCells count="12">
    <mergeCell ref="AJ58:AJ59"/>
    <mergeCell ref="AI58:AI59"/>
    <mergeCell ref="AG58:AG59"/>
    <mergeCell ref="F5:G5"/>
    <mergeCell ref="M7:M8"/>
    <mergeCell ref="N7:N8"/>
    <mergeCell ref="O7:O8"/>
    <mergeCell ref="P7:P8"/>
    <mergeCell ref="M5:P5"/>
    <mergeCell ref="A44:I44"/>
    <mergeCell ref="M6:P6"/>
    <mergeCell ref="A4:M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佐藤　早貴</cp:lastModifiedBy>
  <cp:lastPrinted>2014-02-28T04:46:59Z</cp:lastPrinted>
  <dcterms:created xsi:type="dcterms:W3CDTF">1997-07-22T08:28:53Z</dcterms:created>
  <dcterms:modified xsi:type="dcterms:W3CDTF">2014-02-28T09:01:41Z</dcterms:modified>
  <cp:category/>
  <cp:version/>
  <cp:contentType/>
  <cp:contentStatus/>
</cp:coreProperties>
</file>