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4 市町村等回答（確定）\02 団体別\09 岩沼市★\"/>
    </mc:Choice>
  </mc:AlternateContent>
  <workbookProtection workbookAlgorithmName="SHA-512" workbookHashValue="DH5UAByAhaa07CmP6OV5qso7w67C8YN6FxfxCpTLu0P7fLUtyLmd70iE7s/cLqgKrykpAfAS6tnRLL7SzlZ5lA==" workbookSaltValue="XuUiv9wRwxUVdtnfNZQ8dw==" workbookSpinCount="100000" lockStructure="1"/>
  <bookViews>
    <workbookView xWindow="0" yWindow="0" windowWidth="20490" windowHeight="73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F85" i="4"/>
  <c r="E85" i="4"/>
  <c r="AL10" i="4"/>
  <c r="AD10" i="4"/>
  <c r="B10" i="4"/>
  <c r="BB8" i="4"/>
  <c r="AT8" i="4"/>
  <c r="AL8" i="4"/>
  <c r="AD8" i="4"/>
  <c r="W8" i="4"/>
  <c r="P8" i="4"/>
  <c r="I8" i="4"/>
  <c r="B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<sst xmlns="http://schemas.openxmlformats.org/spreadsheetml/2006/main" count="319" uniqueCount="117">
  <si>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</si>
  <si>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</si>
  <si>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</si>
  <si>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</si>
  <si>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</si>
  <si>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</si>
  <si>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</si>
  <si>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</si>
  <si>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</si>
  <si>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</si>
  <si>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</si>
  <si>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</si>
  <si>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</si>
  <si>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</si>
  <si>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</si>
  <si>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</si>
  <si>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</si>
  <si>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</si>
  <si>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</si>
  <si>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</si>
  <si>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</si>
  <si>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</si>
  <si>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</si>
  <si>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</si>
  <si>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</si>
  <si>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</si>
  <si>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</si>
  <si>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</si>
  <si>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</si>
  <si>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</si>
  <si>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</si>
  <si>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</si>
  <si>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</si>
  <si>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</si>
  <si>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</si>
  <si>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</si>
  <si>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</si>
  <si>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</si>
  <si>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</si>
  <si>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</si>
  <si>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</si>
  <si>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</si>
  <si>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</si>
  <si>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</si>
  <si>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</si>
  <si>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</si>
  <si>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</si>
  <si>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</si>
  <si>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</si>
  <si>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</si>
  <si>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</si>
  <si>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</si>
  <si>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</si>
  <si>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</si>
  <si>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</si>
  <si>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</si>
  <si>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</si>
  <si>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</si>
  <si>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</si>
  <si>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</si>
  <si>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</si>
  <si>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</si>
  <si>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</si>
  <si>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</si>
  <si>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</si>
  <si>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</si>
  <si>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</si>
  <si>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</si>
  <si>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</si>
  <si>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</si>
  <si>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</si>
  <si>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</si>
  <si>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</si>
  <si>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</si>
  <si>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</si>
  <si>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</si>
  <si>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</si>
  <si>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</si>
  <si>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</si>
  <si>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</si>
  <si>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</si>
  <si>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</si>
  <si>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</si>
  <si>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</si>
  <si>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</si>
  <si>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</si>
  <si>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</si>
  <si>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</si>
  <si>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</si>
  <si>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</si>
  <si>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</si>
  <si>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</si>
  <si>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</si>
  <si>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</si>
  <si>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</si>
  <si>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</si>
  <si>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</si>
  <si>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</si>
  <si>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</si>
  <si>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</si>
  <si>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</si>
  <si>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</si>
  <si>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</si>
  <si>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</si>
  <si>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</si>
  <si>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</si>
  <si>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</si>
  <si>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</si>
  <si>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</si>
  <si>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</si>
  <si>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</si>
  <si>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</si>
  <si>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</si>
  <si>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</si>
  <si>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共用開始より16年経過している処理場であるクリーンセンター長岡の更新時期に合わせて、令和7年度までに公共下水道と統合する予定である。</t>
    <rPh sb="1" eb="3">
      <t>キョウヨウ</t>
    </rPh>
    <rPh sb="3" eb="5">
      <t>カイシ</t>
    </rPh>
    <rPh sb="9" eb="10">
      <t>ネン</t>
    </rPh>
    <rPh sb="10" eb="12">
      <t>ケイカ</t>
    </rPh>
    <rPh sb="16" eb="18">
      <t>ショリ</t>
    </rPh>
    <rPh sb="18" eb="19">
      <t>ジョウ</t>
    </rPh>
    <rPh sb="30" eb="32">
      <t>ナガオカ</t>
    </rPh>
    <rPh sb="33" eb="35">
      <t>コウシン</t>
    </rPh>
    <rPh sb="35" eb="37">
      <t>ジキ</t>
    </rPh>
    <rPh sb="38" eb="39">
      <t>ア</t>
    </rPh>
    <rPh sb="43" eb="45">
      <t>レイワ</t>
    </rPh>
    <rPh sb="46" eb="48">
      <t>ネンド</t>
    </rPh>
    <rPh sb="51" eb="53">
      <t>コウキョウ</t>
    </rPh>
    <rPh sb="53" eb="56">
      <t>ゲスイドウ</t>
    </rPh>
    <rPh sb="57" eb="59">
      <t>トウゴウ</t>
    </rPh>
    <rPh sb="61" eb="63">
      <t>ヨテイ</t>
    </rPh>
    <phoneticPr fontId="4"/>
  </si>
  <si>
    <t>　現状では、震災による料金収入の減少、津波により消失した施設の企業債償還及び被災管路充填工事等により一般会計からの繰入金に大きく依存している状況にある。
　平成31年4月から公共下水道事業会計と併せて地方公営企業法を適用したことにより、経営状況の適格な把握及び資産の適切な管理を図り、経営計画を策定する予定である。また、施設の耐用年数等を考慮して、令和7年度までに公共下水道事業と統合する予定である。</t>
    <rPh sb="1" eb="3">
      <t>ゲンジョウ</t>
    </rPh>
    <rPh sb="6" eb="8">
      <t>シンサイ</t>
    </rPh>
    <rPh sb="11" eb="13">
      <t>リョウキン</t>
    </rPh>
    <rPh sb="13" eb="15">
      <t>シュウニュウ</t>
    </rPh>
    <rPh sb="16" eb="18">
      <t>ゲンショウ</t>
    </rPh>
    <rPh sb="19" eb="21">
      <t>ツナミ</t>
    </rPh>
    <rPh sb="24" eb="26">
      <t>ショウシツ</t>
    </rPh>
    <rPh sb="28" eb="30">
      <t>シセツ</t>
    </rPh>
    <rPh sb="31" eb="33">
      <t>キギョウ</t>
    </rPh>
    <rPh sb="33" eb="34">
      <t>サイ</t>
    </rPh>
    <rPh sb="34" eb="36">
      <t>ショウカン</t>
    </rPh>
    <rPh sb="36" eb="37">
      <t>オヨ</t>
    </rPh>
    <rPh sb="38" eb="40">
      <t>ヒサイ</t>
    </rPh>
    <rPh sb="40" eb="42">
      <t>カンロ</t>
    </rPh>
    <rPh sb="42" eb="44">
      <t>ジュウテン</t>
    </rPh>
    <rPh sb="44" eb="46">
      <t>コウジ</t>
    </rPh>
    <rPh sb="46" eb="47">
      <t>トウ</t>
    </rPh>
    <rPh sb="50" eb="52">
      <t>イッパン</t>
    </rPh>
    <rPh sb="52" eb="54">
      <t>カイケイ</t>
    </rPh>
    <rPh sb="57" eb="59">
      <t>クリイレ</t>
    </rPh>
    <rPh sb="59" eb="60">
      <t>キン</t>
    </rPh>
    <rPh sb="61" eb="62">
      <t>オオ</t>
    </rPh>
    <rPh sb="64" eb="66">
      <t>イゾン</t>
    </rPh>
    <rPh sb="70" eb="72">
      <t>ジョウキョウ</t>
    </rPh>
    <rPh sb="84" eb="85">
      <t>ガツ</t>
    </rPh>
    <rPh sb="174" eb="176">
      <t>レイワ</t>
    </rPh>
    <rPh sb="177" eb="178">
      <t>ネン</t>
    </rPh>
    <rPh sb="178" eb="179">
      <t>ド</t>
    </rPh>
    <rPh sb="194" eb="196">
      <t>ヨテイ</t>
    </rPh>
    <phoneticPr fontId="4"/>
  </si>
  <si>
    <t>　【全般】
　平成31年4月から地方公営企業法の全部を適用したことにより、過去の実績がないため、類似団体平均値との比較を中心に分析する。
【①経常収支比率】
　単年度の収支が黒字であることを示す100％以上の数値であるものの一般会計繰入金に依存している傾向があるため、更なる使用料収入の確保と維持管理費の削減に努めていく必要がある。
【②累積欠損金比率】
　0.00％であるが，一般会計繰入金に依存することで維持できている。
【③流動比率・④企業債残高対事業規模比率】
　類似団体平均値と比較してかなり高い数値となっているが、一般会計からの繰入金が要因であり、繰入金からの依存から脱却できるよう経営改善が必要である
　【⑤経費回収率】
　類似団体平均値とほぼ同数であるが、100％を大きく下回っており、公費負担が高い状況にある。　
　【⑥汚水処理原価】
　類似団体平均値よりも低い数値ではあるが、今後もさらに汚水処理コストの削減に向け、公共下水道との統合等の経営改善が必要である。
　【⑦施設利用率】
　類似団体平均よりも高い数値に回復した。
　【⑧水洗化率】
　類似団体平均を上回る数値結果から、水洗化率向上の取組の効果が現れていることが確認できる。今後も継続して適切な汚水処理及び使用料収入の増加を図るため、更なる接続促進に努める。</t>
    <rPh sb="263" eb="265">
      <t>イッパン</t>
    </rPh>
    <rPh sb="265" eb="267">
      <t>カイケイ</t>
    </rPh>
    <rPh sb="270" eb="272">
      <t>クリイレ</t>
    </rPh>
    <rPh sb="272" eb="273">
      <t>キン</t>
    </rPh>
    <rPh sb="274" eb="276">
      <t>ヨウイン</t>
    </rPh>
    <rPh sb="280" eb="282">
      <t>クリイレ</t>
    </rPh>
    <rPh sb="282" eb="283">
      <t>キン</t>
    </rPh>
    <rPh sb="286" eb="288">
      <t>イゾン</t>
    </rPh>
    <rPh sb="290" eb="292">
      <t>ダッキャク</t>
    </rPh>
    <rPh sb="297" eb="299">
      <t>ケイエイ</t>
    </rPh>
    <rPh sb="299" eb="301">
      <t>カイゼン</t>
    </rPh>
    <rPh sb="302" eb="304">
      <t>ヒツヨウ</t>
    </rPh>
    <rPh sb="311" eb="313">
      <t>ケイヒ</t>
    </rPh>
    <rPh sb="319" eb="321">
      <t>ルイジ</t>
    </rPh>
    <rPh sb="321" eb="323">
      <t>ダンタイ</t>
    </rPh>
    <rPh sb="323" eb="325">
      <t>ヘイキン</t>
    </rPh>
    <rPh sb="325" eb="326">
      <t>チ</t>
    </rPh>
    <rPh sb="329" eb="331">
      <t>ドウスウ</t>
    </rPh>
    <rPh sb="341" eb="342">
      <t>オオ</t>
    </rPh>
    <rPh sb="344" eb="346">
      <t>シタマワ</t>
    </rPh>
    <rPh sb="353" eb="355">
      <t>フタン</t>
    </rPh>
    <rPh sb="356" eb="357">
      <t>タカ</t>
    </rPh>
    <rPh sb="358" eb="360">
      <t>ジョウキョウ</t>
    </rPh>
    <rPh sb="378" eb="380">
      <t>ルイジ</t>
    </rPh>
    <rPh sb="380" eb="382">
      <t>ダンタイ</t>
    </rPh>
    <rPh sb="382" eb="384">
      <t>ヘイキン</t>
    </rPh>
    <rPh sb="384" eb="385">
      <t>チ</t>
    </rPh>
    <rPh sb="388" eb="389">
      <t>ヒク</t>
    </rPh>
    <rPh sb="390" eb="392">
      <t>スウチ</t>
    </rPh>
    <rPh sb="398" eb="400">
      <t>コンゴ</t>
    </rPh>
    <rPh sb="404" eb="406">
      <t>オスイ</t>
    </rPh>
    <rPh sb="406" eb="408">
      <t>ショリ</t>
    </rPh>
    <rPh sb="412" eb="414">
      <t>サクゲン</t>
    </rPh>
    <rPh sb="415" eb="416">
      <t>ム</t>
    </rPh>
    <rPh sb="427" eb="428">
      <t>トウ</t>
    </rPh>
    <rPh sb="429" eb="431">
      <t>ケイエイ</t>
    </rPh>
    <rPh sb="431" eb="433">
      <t>カイゼン</t>
    </rPh>
    <rPh sb="434" eb="436">
      <t>ヒツヨウ</t>
    </rPh>
    <rPh sb="444" eb="446">
      <t>シセツ</t>
    </rPh>
    <rPh sb="446" eb="449">
      <t>リヨウリツ</t>
    </rPh>
    <rPh sb="452" eb="454">
      <t>ルイジ</t>
    </rPh>
    <rPh sb="454" eb="456">
      <t>ダンタイ</t>
    </rPh>
    <rPh sb="456" eb="458">
      <t>ヘイキン</t>
    </rPh>
    <rPh sb="461" eb="462">
      <t>タカ</t>
    </rPh>
    <rPh sb="463" eb="465">
      <t>スウチ</t>
    </rPh>
    <rPh sb="466" eb="468">
      <t>カイフク</t>
    </rPh>
    <rPh sb="482" eb="484">
      <t>ルイジ</t>
    </rPh>
    <rPh sb="484" eb="486">
      <t>ダンタイ</t>
    </rPh>
    <rPh sb="489" eb="491">
      <t>ウワマワ</t>
    </rPh>
    <rPh sb="492" eb="494">
      <t>スウチ</t>
    </rPh>
    <rPh sb="494" eb="496">
      <t>ケッカ</t>
    </rPh>
    <rPh sb="499" eb="502">
      <t>スイセンカ</t>
    </rPh>
    <rPh sb="502" eb="503">
      <t>リツ</t>
    </rPh>
    <rPh sb="503" eb="505">
      <t>コウジョウ</t>
    </rPh>
    <rPh sb="506" eb="508">
      <t>トリクミ</t>
    </rPh>
    <rPh sb="509" eb="511">
      <t>コウカ</t>
    </rPh>
    <rPh sb="512" eb="513">
      <t>アラワ</t>
    </rPh>
    <rPh sb="520" eb="522">
      <t>カクニン</t>
    </rPh>
    <rPh sb="526" eb="528">
      <t>コンゴ</t>
    </rPh>
    <rPh sb="529" eb="531">
      <t>ケイゾク</t>
    </rPh>
    <rPh sb="533" eb="535">
      <t>テキセツ</t>
    </rPh>
    <rPh sb="536" eb="538">
      <t>オスイ</t>
    </rPh>
    <rPh sb="538" eb="540">
      <t>ショリ</t>
    </rPh>
    <rPh sb="540" eb="541">
      <t>オヨ</t>
    </rPh>
    <rPh sb="542" eb="544">
      <t>シヨウ</t>
    </rPh>
    <rPh sb="544" eb="545">
      <t>リョウ</t>
    </rPh>
    <rPh sb="545" eb="547">
      <t>シュウニュウ</t>
    </rPh>
    <rPh sb="548" eb="550">
      <t>ゾウカ</t>
    </rPh>
    <rPh sb="551" eb="552">
      <t>ハカ</t>
    </rPh>
    <rPh sb="556" eb="557">
      <t>サラ</t>
    </rPh>
    <rPh sb="559" eb="561">
      <t>セツゾク</t>
    </rPh>
    <rPh sb="561" eb="563">
      <t>ソクシン</t>
    </rPh>
    <rPh sb="564" eb="5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</si>
</sst>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9BD-438E-B9B7-1CB426D0BC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09BD-438E-B9B7-1CB426D0BC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71.11</c:v>
                </c:pt>
              </c:numCache>
            </c:numRef>
          </c:val>
          <c:extLst>
            <c:ext xmlns:c16="http://schemas.microsoft.com/office/drawing/2014/chart" uri="{C3380CC4-5D6E-409C-BE32-E72D297353CC}">
              <c16:uniqueId val="{00000000-054C-4665-81E8-07E50CB989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054C-4665-81E8-07E50CB989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90.49</c:v>
                </c:pt>
              </c:numCache>
            </c:numRef>
          </c:val>
          <c:extLst>
            <c:ext xmlns:c16="http://schemas.microsoft.com/office/drawing/2014/chart" uri="{C3380CC4-5D6E-409C-BE32-E72D297353CC}">
              <c16:uniqueId val="{00000000-6CCF-4CEE-8DD9-11654818D5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6CCF-4CEE-8DD9-11654818D5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138.38</c:v>
                </c:pt>
              </c:numCache>
            </c:numRef>
          </c:val>
          <c:extLst>
            <c:ext xmlns:c16="http://schemas.microsoft.com/office/drawing/2014/chart" uri="{C3380CC4-5D6E-409C-BE32-E72D297353CC}">
              <c16:uniqueId val="{00000000-4833-44B8-A6B0-F1D25FB445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4833-44B8-A6B0-F1D25FB445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3.5</c:v>
                </c:pt>
              </c:numCache>
            </c:numRef>
          </c:val>
          <c:extLst>
            <c:ext xmlns:c16="http://schemas.microsoft.com/office/drawing/2014/chart" uri="{C3380CC4-5D6E-409C-BE32-E72D297353CC}">
              <c16:uniqueId val="{00000000-D896-48FD-9AD4-F4EA10D8D7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D896-48FD-9AD4-F4EA10D8D7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A59-424A-A21A-28421B4A71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A59-424A-A21A-28421B4A71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EFA-427C-9F37-AFC9632B72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2EFA-427C-9F37-AFC9632B72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576.71</c:v>
                </c:pt>
              </c:numCache>
            </c:numRef>
          </c:val>
          <c:extLst>
            <c:ext xmlns:c16="http://schemas.microsoft.com/office/drawing/2014/chart" uri="{C3380CC4-5D6E-409C-BE32-E72D297353CC}">
              <c16:uniqueId val="{00000000-E37E-4C99-BAF8-913EE8A5E6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E37E-4C99-BAF8-913EE8A5E6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2484.75</c:v>
                </c:pt>
              </c:numCache>
            </c:numRef>
          </c:val>
          <c:extLst>
            <c:ext xmlns:c16="http://schemas.microsoft.com/office/drawing/2014/chart" uri="{C3380CC4-5D6E-409C-BE32-E72D297353CC}">
              <c16:uniqueId val="{00000000-F84B-4B5B-B7C0-F569E8F9FA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F84B-4B5B-B7C0-F569E8F9FA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57.01</c:v>
                </c:pt>
              </c:numCache>
            </c:numRef>
          </c:val>
          <c:extLst>
            <c:ext xmlns:c16="http://schemas.microsoft.com/office/drawing/2014/chart" uri="{C3380CC4-5D6E-409C-BE32-E72D297353CC}">
              <c16:uniqueId val="{00000000-D0D7-4EEB-9636-4F6034DCC2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D0D7-4EEB-9636-4F6034DCC2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257.39</c:v>
                </c:pt>
              </c:numCache>
            </c:numRef>
          </c:val>
          <c:extLst>
            <c:ext xmlns:c16="http://schemas.microsoft.com/office/drawing/2014/chart" uri="{C3380CC4-5D6E-409C-BE32-E72D297353CC}">
              <c16:uniqueId val="{00000000-3124-4EBD-B1F1-7904B3FD89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3124-4EBD-B1F1-7904B3FD89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岩沼市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43995</v>
      </c>
      <c r="AM8" s="51"/>
      <c r="AN8" s="51"/>
      <c r="AO8" s="51"/>
      <c r="AP8" s="51"/>
      <c r="AQ8" s="51"/>
      <c r="AR8" s="51"/>
      <c r="AS8" s="51"/>
      <c r="AT8" s="46">
        <f>データ!T6</f>
        <v>60.45</v>
      </c>
      <c r="AU8" s="46"/>
      <c r="AV8" s="46"/>
      <c r="AW8" s="46"/>
      <c r="AX8" s="46"/>
      <c r="AY8" s="46"/>
      <c r="AZ8" s="46"/>
      <c r="BA8" s="46"/>
      <c r="BB8" s="46">
        <f>データ!U6</f>
        <v>727.79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54.15</v>
      </c>
      <c r="J10" s="46"/>
      <c r="K10" s="46"/>
      <c r="L10" s="46"/>
      <c r="M10" s="46"/>
      <c r="N10" s="46"/>
      <c r="O10" s="46"/>
      <c r="P10" s="46">
        <f>データ!P6</f>
        <v>2.44</v>
      </c>
      <c r="Q10" s="46"/>
      <c r="R10" s="46"/>
      <c r="S10" s="46"/>
      <c r="T10" s="46"/>
      <c r="U10" s="46"/>
      <c r="V10" s="46"/>
      <c r="W10" s="46">
        <f>データ!Q6</f>
        <v>91.36</v>
      </c>
      <c r="X10" s="46"/>
      <c r="Y10" s="46"/>
      <c r="Z10" s="46"/>
      <c r="AA10" s="46"/>
      <c r="AB10" s="46"/>
      <c r="AC10" s="46"/>
      <c r="AD10" s="51">
        <f>データ!R6</f>
        <v>2948</v>
      </c>
      <c r="AE10" s="51"/>
      <c r="AF10" s="51"/>
      <c r="AG10" s="51"/>
      <c r="AH10" s="51"/>
      <c r="AI10" s="51"/>
      <c r="AJ10" s="51"/>
      <c r="AK10" s="2"/>
      <c r="AL10" s="51">
        <f>データ!V6</f>
        <v>1072</v>
      </c>
      <c r="AM10" s="51"/>
      <c r="AN10" s="51"/>
      <c r="AO10" s="51"/>
      <c r="AP10" s="51"/>
      <c r="AQ10" s="51"/>
      <c r="AR10" s="51"/>
      <c r="AS10" s="51"/>
      <c r="AT10" s="46">
        <f>データ!W6</f>
        <v>1.52</v>
      </c>
      <c r="AU10" s="46"/>
      <c r="AV10" s="46"/>
      <c r="AW10" s="46"/>
      <c r="AX10" s="46"/>
      <c r="AY10" s="46"/>
      <c r="AZ10" s="46"/>
      <c r="BA10" s="46"/>
      <c r="BB10" s="46">
        <f>データ!X6</f>
        <v>705.26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irNPqgYdt+Vl3DX67JwXenRDm+/e4bpCUZrNTwy2pNx1jpxiF9sQdGbmI663Hz8OdXZXEsrIsT7BVlmWtHv7sQ==" saltValue="SEup9pvSoJtHiTPqTiRg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42111</v>
      </c>
      <c r="D6" s="33">
        <f t="shared" si="3"/>
        <v>46</v>
      </c>
      <c r="E6" s="33">
        <f t="shared" si="3"/>
        <v>17</v>
      </c>
      <c r="F6" s="33">
        <f t="shared" si="3"/>
        <v>5</v>
      </c>
      <c r="G6" s="33">
        <f t="shared" si="3"/>
        <v>0</v>
      </c>
      <c r="H6" s="33" t="str">
        <f t="shared" si="3"/>
        <v>宮城県　岩沼市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54.15</v>
      </c>
      <c r="P6" s="34">
        <f t="shared" si="3"/>
        <v>2.44</v>
      </c>
      <c r="Q6" s="34">
        <f t="shared" si="3"/>
        <v>91.36</v>
      </c>
      <c r="R6" s="34">
        <f t="shared" si="3"/>
        <v>2948</v>
      </c>
      <c r="S6" s="34">
        <f t="shared" si="3"/>
        <v>43995</v>
      </c>
      <c r="T6" s="34">
        <f t="shared" si="3"/>
        <v>60.45</v>
      </c>
      <c r="U6" s="34">
        <f t="shared" si="3"/>
        <v>727.79</v>
      </c>
      <c r="V6" s="34">
        <f t="shared" si="3"/>
        <v>1072</v>
      </c>
      <c r="W6" s="34">
        <f t="shared" si="3"/>
        <v>1.52</v>
      </c>
      <c r="X6" s="34">
        <f t="shared" si="3"/>
        <v>705.26</v>
      </c>
      <c r="Y6" s="35" t="str">
        <f>IF(Y7="",NA(),Y7)</f>
        <v>-</v>
      </c>
      <c r="Z6" s="35" t="str">
        <f t="shared" ref="Z6:AH6" si="4">IF(Z7="",NA(),Z7)</f>
        <v>-</v>
      </c>
      <c r="AA6" s="35" t="str">
        <f t="shared" si="4"/>
        <v>-</v>
      </c>
      <c r="AB6" s="35" t="str">
        <f t="shared" si="4"/>
        <v>-</v>
      </c>
      <c r="AC6" s="35">
        <f t="shared" si="4"/>
        <v>138.38</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576.71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2484.75</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57.01</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257.39</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71.11</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90.49</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3.5</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42111</v>
      </c>
      <c r="D7" s="37">
        <v>46</v>
      </c>
      <c r="E7" s="37">
        <v>17</v>
      </c>
      <c r="F7" s="37">
        <v>5</v>
      </c>
      <c r="G7" s="37">
        <v>0</v>
      </c>
      <c r="H7" s="37" t="s">
        <v>96</v>
      </c>
      <c r="I7" s="37" t="s">
        <v>97</v>
      </c>
      <c r="J7" s="37" t="s">
        <v>98</v>
      </c>
      <c r="K7" s="37" t="s">
        <v>99</v>
      </c>
      <c r="L7" s="37" t="s">
        <v>100</v>
      </c>
      <c r="M7" s="37" t="s">
        <v>101</v>
      </c>
      <c r="N7" s="38" t="s">
        <v>102</v>
      </c>
      <c r="O7" s="38">
        <v>54.15</v>
      </c>
      <c r="P7" s="38">
        <v>2.44</v>
      </c>
      <c r="Q7" s="38">
        <v>91.36</v>
      </c>
      <c r="R7" s="38">
        <v>2948</v>
      </c>
      <c r="S7" s="38">
        <v>43995</v>
      </c>
      <c r="T7" s="38">
        <v>60.45</v>
      </c>
      <c r="U7" s="38">
        <v>727.79</v>
      </c>
      <c r="V7" s="38">
        <v>1072</v>
      </c>
      <c r="W7" s="38">
        <v>1.52</v>
      </c>
      <c r="X7" s="38">
        <v>705.26</v>
      </c>
      <c r="Y7" s="38" t="s">
        <v>102</v>
      </c>
      <c r="Z7" s="38" t="s">
        <v>102</v>
      </c>
      <c r="AA7" s="38" t="s">
        <v>102</v>
      </c>
      <c r="AB7" s="38" t="s">
        <v>102</v>
      </c>
      <c r="AC7" s="38">
        <v>138.38</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576.71</v>
      </c>
      <c r="AZ7" s="38" t="s">
        <v>102</v>
      </c>
      <c r="BA7" s="38" t="s">
        <v>102</v>
      </c>
      <c r="BB7" s="38" t="s">
        <v>102</v>
      </c>
      <c r="BC7" s="38" t="s">
        <v>102</v>
      </c>
      <c r="BD7" s="38">
        <v>26.99</v>
      </c>
      <c r="BE7" s="38">
        <v>33.840000000000003</v>
      </c>
      <c r="BF7" s="38" t="s">
        <v>102</v>
      </c>
      <c r="BG7" s="38" t="s">
        <v>102</v>
      </c>
      <c r="BH7" s="38" t="s">
        <v>102</v>
      </c>
      <c r="BI7" s="38" t="s">
        <v>102</v>
      </c>
      <c r="BJ7" s="38">
        <v>2484.75</v>
      </c>
      <c r="BK7" s="38" t="s">
        <v>102</v>
      </c>
      <c r="BL7" s="38" t="s">
        <v>102</v>
      </c>
      <c r="BM7" s="38" t="s">
        <v>102</v>
      </c>
      <c r="BN7" s="38" t="s">
        <v>102</v>
      </c>
      <c r="BO7" s="38">
        <v>826.83</v>
      </c>
      <c r="BP7" s="38">
        <v>765.47</v>
      </c>
      <c r="BQ7" s="38" t="s">
        <v>102</v>
      </c>
      <c r="BR7" s="38" t="s">
        <v>102</v>
      </c>
      <c r="BS7" s="38" t="s">
        <v>102</v>
      </c>
      <c r="BT7" s="38" t="s">
        <v>102</v>
      </c>
      <c r="BU7" s="38">
        <v>57.01</v>
      </c>
      <c r="BV7" s="38" t="s">
        <v>102</v>
      </c>
      <c r="BW7" s="38" t="s">
        <v>102</v>
      </c>
      <c r="BX7" s="38" t="s">
        <v>102</v>
      </c>
      <c r="BY7" s="38" t="s">
        <v>102</v>
      </c>
      <c r="BZ7" s="38">
        <v>57.31</v>
      </c>
      <c r="CA7" s="38">
        <v>59.59</v>
      </c>
      <c r="CB7" s="38" t="s">
        <v>102</v>
      </c>
      <c r="CC7" s="38" t="s">
        <v>102</v>
      </c>
      <c r="CD7" s="38" t="s">
        <v>102</v>
      </c>
      <c r="CE7" s="38" t="s">
        <v>102</v>
      </c>
      <c r="CF7" s="38">
        <v>257.39</v>
      </c>
      <c r="CG7" s="38" t="s">
        <v>102</v>
      </c>
      <c r="CH7" s="38" t="s">
        <v>102</v>
      </c>
      <c r="CI7" s="38" t="s">
        <v>102</v>
      </c>
      <c r="CJ7" s="38" t="s">
        <v>102</v>
      </c>
      <c r="CK7" s="38">
        <v>273.52</v>
      </c>
      <c r="CL7" s="38">
        <v>257.86</v>
      </c>
      <c r="CM7" s="38" t="s">
        <v>102</v>
      </c>
      <c r="CN7" s="38" t="s">
        <v>102</v>
      </c>
      <c r="CO7" s="38" t="s">
        <v>102</v>
      </c>
      <c r="CP7" s="38" t="s">
        <v>102</v>
      </c>
      <c r="CQ7" s="38">
        <v>71.11</v>
      </c>
      <c r="CR7" s="38" t="s">
        <v>102</v>
      </c>
      <c r="CS7" s="38" t="s">
        <v>102</v>
      </c>
      <c r="CT7" s="38" t="s">
        <v>102</v>
      </c>
      <c r="CU7" s="38" t="s">
        <v>102</v>
      </c>
      <c r="CV7" s="38">
        <v>50.14</v>
      </c>
      <c r="CW7" s="38">
        <v>51.3</v>
      </c>
      <c r="CX7" s="38" t="s">
        <v>102</v>
      </c>
      <c r="CY7" s="38" t="s">
        <v>102</v>
      </c>
      <c r="CZ7" s="38" t="s">
        <v>102</v>
      </c>
      <c r="DA7" s="38" t="s">
        <v>102</v>
      </c>
      <c r="DB7" s="38">
        <v>90.49</v>
      </c>
      <c r="DC7" s="38" t="s">
        <v>102</v>
      </c>
      <c r="DD7" s="38" t="s">
        <v>102</v>
      </c>
      <c r="DE7" s="38" t="s">
        <v>102</v>
      </c>
      <c r="DF7" s="38" t="s">
        <v>102</v>
      </c>
      <c r="DG7" s="38">
        <v>84.98</v>
      </c>
      <c r="DH7" s="38">
        <v>86.22</v>
      </c>
      <c r="DI7" s="38" t="s">
        <v>102</v>
      </c>
      <c r="DJ7" s="38" t="s">
        <v>102</v>
      </c>
      <c r="DK7" s="38" t="s">
        <v>102</v>
      </c>
      <c r="DL7" s="38" t="s">
        <v>102</v>
      </c>
      <c r="DM7" s="38">
        <v>3.5</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2021-01-27T06:40:21Z</cp:lastPrinted>
  <dcterms:created xsi:type="dcterms:W3CDTF">2020-12-04T02:35:33Z</dcterms:created>
  <dcterms:modified xsi:type="dcterms:W3CDTF">2021-02-18T01:04:09Z</dcterms:modified>
  <cp:category/>
</cp:coreProperties>
</file>