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'様式'!$A$1:$K$71</definedName>
  </definedNames>
  <calcPr fullCalcOnLoad="1"/>
</workbook>
</file>

<file path=xl/sharedStrings.xml><?xml version="1.0" encoding="utf-8"?>
<sst xmlns="http://schemas.openxmlformats.org/spreadsheetml/2006/main" count="121" uniqueCount="92">
  <si>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</si>
  <si>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</si>
  <si>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</si>
  <si>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</si>
  <si>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</si>
  <si>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</si>
  <si>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</si>
  <si>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</si>
  <si>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</si>
  <si>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</si>
  <si>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</si>
  <si>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</si>
  <si>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</si>
  <si>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</si>
  <si>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</si>
  <si>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</si>
  <si>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</si>
  <si>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</si>
  <si>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</si>
  <si>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</si>
  <si>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</si>
  <si>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</si>
  <si>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</si>
  <si>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</si>
  <si>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</si>
  <si>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</si>
  <si>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</si>
  <si>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</si>
  <si>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</si>
  <si>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</si>
  <si>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</si>
  <si>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</si>
  <si>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</si>
  <si>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</si>
  <si>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</si>
  <si>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</si>
  <si>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</si>
  <si>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</si>
  <si>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</si>
  <si>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</si>
  <si>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</si>
  <si>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</si>
  <si>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</si>
  <si>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</si>
  <si>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</si>
  <si>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</si>
  <si>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</si>
  <si>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</si>
  <si>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</si>
  <si>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</si>
  <si>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</si>
  <si>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</si>
  <si>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</si>
  <si>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</si>
  <si>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</si>
  <si>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</si>
  <si>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</si>
  <si>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</si>
  <si>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</si>
  <si>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</si>
  <si>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</si>
  <si>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</si>
  <si>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</si>
  <si>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</si>
  <si>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</si>
  <si>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</si>
  <si>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</si>
  <si>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富　谷　町</t>
  </si>
  <si>
    <t>　</t>
  </si>
  <si>
    <t>-</t>
  </si>
  <si>
    <t>水道事業会計</t>
  </si>
  <si>
    <t>下水道事業会計</t>
  </si>
  <si>
    <t>法適用企業</t>
  </si>
  <si>
    <t>国民健康保険特別会計</t>
  </si>
  <si>
    <t>介護保険特別会計</t>
  </si>
  <si>
    <t>老人保健医療特別会計</t>
  </si>
  <si>
    <t>介護サービス事業特別会計</t>
  </si>
  <si>
    <t>　</t>
  </si>
  <si>
    <t>黒川地域行政事務組合</t>
  </si>
  <si>
    <t>黒川地域行政事務組合（病院）</t>
  </si>
  <si>
    <t>吉田川流域溜池大和町外２市４ヶ町村組合</t>
  </si>
  <si>
    <t>宮城県市町村職員退職手当組合</t>
  </si>
  <si>
    <t>宮城県市町村自治振興センター</t>
  </si>
  <si>
    <t>宮城県市町村非常勤消防
団員補償報償組合</t>
  </si>
  <si>
    <t>宮城県後期高齢者医療広域連合</t>
  </si>
  <si>
    <t>黒川地域行政事務組合（介護）</t>
  </si>
  <si>
    <t>黒川地域行政事務組合（障害）</t>
  </si>
  <si>
    <t>　　　　　２．「資金不足比率」の早期健全化基準に相当する「経営健全化基準」は、公営競技を除き、一律 △20％である（公営競技は0％）。</t>
  </si>
  <si>
    <t>△13.99</t>
  </si>
  <si>
    <t>△18.99</t>
  </si>
  <si>
    <t>△20.00</t>
  </si>
  <si>
    <t>△40.00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</si>
</sst>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color indexed="63"/>
      </right>
      <top style="hair"/>
      <bottom style="hair"/>
    </border>
    <border>
      <left style="thin"/>
      <right style="thin"/>
      <top>
        <color indexed="63"/>
      </top>
      <bottom style="thin"/>
    </border>
    <border>
      <left style="thin"/>
      <right style="hair"/>
      <top style="hair"/>
      <bottom>
        <color indexed="63"/>
      </bottom>
    </border>
    <border>
      <left style="thin"/>
      <right style="hair"/>
      <top>
        <color indexed="63"/>
      </top>
      <bottom>
        <color indexed="63"/>
      </bottom>
    </border>
    <border diagonalUp="1">
      <left style="thin"/>
      <right style="thin"/>
      <top style="double"/>
      <bottom style="thin"/>
      <diagonal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horizontal="center"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4" borderId="42" xfId="0" applyFont="1" applyFill="1" applyBorder="1" applyAlignment="1">
      <alignment horizontal="center" vertical="center"/>
    </xf>
    <xf numFmtId="176" fontId="2" fillId="24" borderId="34"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176" fontId="2" fillId="24" borderId="38"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0" fontId="2" fillId="24" borderId="44" xfId="0" applyFont="1" applyFill="1" applyBorder="1" applyAlignment="1">
      <alignment horizontal="distributed" vertical="center" indent="1"/>
    </xf>
    <xf numFmtId="0" fontId="2" fillId="24" borderId="45" xfId="0" applyFont="1" applyFill="1" applyBorder="1" applyAlignment="1">
      <alignment horizontal="center" vertical="center"/>
    </xf>
    <xf numFmtId="0" fontId="2" fillId="24" borderId="4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6" xfId="0" applyFont="1" applyFill="1" applyBorder="1" applyAlignment="1">
      <alignment horizontal="center" vertical="center" wrapText="1"/>
    </xf>
    <xf numFmtId="178" fontId="2" fillId="24" borderId="47"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5" xfId="0" applyFont="1" applyFill="1" applyBorder="1" applyAlignment="1">
      <alignment horizontal="distributed" vertical="center" indent="1"/>
    </xf>
    <xf numFmtId="179" fontId="2" fillId="24" borderId="50" xfId="0" applyNumberFormat="1" applyFont="1" applyFill="1" applyBorder="1" applyAlignment="1">
      <alignment horizontal="center" vertical="center" shrinkToFit="1"/>
    </xf>
    <xf numFmtId="179" fontId="2" fillId="24" borderId="32" xfId="0" applyNumberFormat="1" applyFont="1" applyFill="1" applyBorder="1" applyAlignment="1">
      <alignment horizontal="center" vertical="center" shrinkToFit="1"/>
    </xf>
    <xf numFmtId="181" fontId="2" fillId="24" borderId="51" xfId="0" applyNumberFormat="1" applyFont="1" applyFill="1" applyBorder="1" applyAlignment="1">
      <alignment vertical="center"/>
    </xf>
    <xf numFmtId="181" fontId="2" fillId="24" borderId="37" xfId="0" applyNumberFormat="1" applyFont="1" applyFill="1" applyBorder="1" applyAlignment="1">
      <alignment vertical="center"/>
    </xf>
    <xf numFmtId="178" fontId="2" fillId="24" borderId="36"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76" fontId="2" fillId="24" borderId="35" xfId="48" applyNumberFormat="1" applyFont="1" applyFill="1" applyBorder="1" applyAlignment="1">
      <alignment vertical="center" shrinkToFit="1"/>
    </xf>
    <xf numFmtId="178" fontId="2" fillId="24" borderId="32"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0" fontId="2" fillId="24" borderId="39" xfId="0" applyFont="1" applyFill="1" applyBorder="1" applyAlignment="1">
      <alignment horizontal="left" vertical="center" shrinkToFit="1"/>
    </xf>
    <xf numFmtId="0" fontId="2" fillId="24" borderId="44" xfId="0" applyFont="1" applyFill="1" applyBorder="1" applyAlignment="1">
      <alignment horizontal="left" vertical="center" shrinkToFit="1"/>
    </xf>
    <xf numFmtId="0" fontId="2" fillId="24" borderId="59" xfId="0" applyFont="1" applyFill="1" applyBorder="1" applyAlignment="1">
      <alignment horizontal="left" vertical="center" shrinkToFit="1"/>
    </xf>
    <xf numFmtId="0" fontId="2" fillId="24" borderId="60" xfId="0" applyFont="1" applyFill="1" applyBorder="1" applyAlignment="1">
      <alignment horizontal="left" vertical="center" shrinkToFit="1"/>
    </xf>
    <xf numFmtId="0" fontId="2" fillId="24" borderId="61" xfId="0" applyFont="1" applyFill="1" applyBorder="1" applyAlignment="1">
      <alignment horizontal="left" vertical="center" shrinkToFit="1"/>
    </xf>
    <xf numFmtId="0" fontId="2" fillId="24" borderId="62" xfId="0" applyFont="1" applyFill="1" applyBorder="1" applyAlignment="1">
      <alignment horizontal="left" vertical="center" shrinkToFit="1"/>
    </xf>
    <xf numFmtId="176" fontId="2" fillId="24" borderId="63" xfId="0" applyNumberFormat="1" applyFont="1" applyFill="1" applyBorder="1" applyAlignment="1">
      <alignment vertical="center" shrinkToFit="1"/>
    </xf>
    <xf numFmtId="176" fontId="2" fillId="24" borderId="23" xfId="0" applyNumberFormat="1" applyFont="1" applyFill="1" applyBorder="1" applyAlignment="1">
      <alignment horizontal="right" vertical="center" shrinkToFit="1"/>
    </xf>
    <xf numFmtId="176" fontId="2" fillId="24" borderId="54"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54" xfId="0" applyNumberFormat="1" applyFont="1" applyFill="1" applyBorder="1" applyAlignment="1">
      <alignment horizontal="right" vertical="center" shrinkToFit="1"/>
    </xf>
    <xf numFmtId="176" fontId="2" fillId="0" borderId="5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63"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24" borderId="65"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wrapText="1"/>
    </xf>
    <xf numFmtId="0" fontId="2" fillId="25" borderId="80" xfId="0" applyFont="1" applyFill="1" applyBorder="1" applyAlignment="1">
      <alignment horizontal="center" vertical="center"/>
    </xf>
    <xf numFmtId="0" fontId="2" fillId="25" borderId="79" xfId="0" applyFont="1" applyFill="1" applyBorder="1" applyAlignment="1">
      <alignment horizontal="center" vertical="center"/>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xf>
    <xf numFmtId="0" fontId="1" fillId="25" borderId="72" xfId="0" applyFont="1" applyFill="1" applyBorder="1" applyAlignment="1">
      <alignment horizontal="center" vertical="center" wrapText="1"/>
    </xf>
    <xf numFmtId="0" fontId="2" fillId="25" borderId="75" xfId="0" applyFont="1" applyFill="1" applyBorder="1" applyAlignment="1">
      <alignment horizontal="center" vertical="center" shrinkToFit="1"/>
    </xf>
    <xf numFmtId="0" fontId="2" fillId="25" borderId="7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130"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2" t="s">
        <v>56</v>
      </c>
      <c r="H4" s="43" t="s">
        <v>57</v>
      </c>
      <c r="I4" s="8" t="s">
        <v>58</v>
      </c>
      <c r="J4" s="11" t="s">
        <v>59</v>
      </c>
    </row>
    <row r="5" spans="7:10" ht="13.5" customHeight="1" thickTop="1">
      <c r="G5" s="12">
        <v>5657</v>
      </c>
      <c r="H5" s="13">
        <v>1137</v>
      </c>
      <c r="I5" s="14">
        <v>386</v>
      </c>
      <c r="J5" s="15">
        <f>G5+H5+I5</f>
        <v>7180</v>
      </c>
    </row>
    <row r="6" ht="14.25">
      <c r="A6" s="6" t="s">
        <v>2</v>
      </c>
    </row>
    <row r="7" spans="8:9" ht="10.5">
      <c r="H7" s="3" t="s">
        <v>12</v>
      </c>
      <c r="I7" s="3"/>
    </row>
    <row r="8" spans="1:8" ht="13.5" customHeight="1">
      <c r="A8" s="132" t="s">
        <v>0</v>
      </c>
      <c r="B8" s="138" t="s">
        <v>3</v>
      </c>
      <c r="C8" s="126" t="s">
        <v>4</v>
      </c>
      <c r="D8" s="126" t="s">
        <v>5</v>
      </c>
      <c r="E8" s="126" t="s">
        <v>6</v>
      </c>
      <c r="F8" s="128" t="s">
        <v>61</v>
      </c>
      <c r="G8" s="126" t="s">
        <v>7</v>
      </c>
      <c r="H8" s="134" t="s">
        <v>8</v>
      </c>
    </row>
    <row r="9" spans="1:8" ht="13.5" customHeight="1" thickBot="1">
      <c r="A9" s="133"/>
      <c r="B9" s="137"/>
      <c r="C9" s="127"/>
      <c r="D9" s="127"/>
      <c r="E9" s="127"/>
      <c r="F9" s="129"/>
      <c r="G9" s="127"/>
      <c r="H9" s="135"/>
    </row>
    <row r="10" spans="1:8" ht="13.5" customHeight="1" thickTop="1">
      <c r="A10" s="41" t="s">
        <v>9</v>
      </c>
      <c r="B10" s="16">
        <v>8759</v>
      </c>
      <c r="C10" s="17">
        <v>8423</v>
      </c>
      <c r="D10" s="17">
        <f>B10-C10</f>
        <v>336</v>
      </c>
      <c r="E10" s="17">
        <v>336</v>
      </c>
      <c r="F10" s="17">
        <v>71</v>
      </c>
      <c r="G10" s="17">
        <v>4617</v>
      </c>
      <c r="H10" s="18"/>
    </row>
    <row r="11" spans="1:8" ht="13.5" customHeight="1">
      <c r="A11" s="44" t="s">
        <v>1</v>
      </c>
      <c r="B11" s="30">
        <f>B10</f>
        <v>8759</v>
      </c>
      <c r="C11" s="31">
        <f>C10</f>
        <v>8423</v>
      </c>
      <c r="D11" s="31">
        <f>D10</f>
        <v>336</v>
      </c>
      <c r="E11" s="31">
        <f>E10</f>
        <v>336</v>
      </c>
      <c r="F11" s="90"/>
      <c r="G11" s="31">
        <f>G10</f>
        <v>4617</v>
      </c>
      <c r="H11" s="39"/>
    </row>
    <row r="12" ht="9.75" customHeight="1"/>
    <row r="13" ht="14.25">
      <c r="A13" s="6" t="s">
        <v>10</v>
      </c>
    </row>
    <row r="14" spans="9:12" ht="10.5">
      <c r="I14" s="3" t="s">
        <v>12</v>
      </c>
      <c r="K14" s="3"/>
      <c r="L14" s="3"/>
    </row>
    <row r="15" spans="1:9" ht="13.5" customHeight="1">
      <c r="A15" s="132" t="s">
        <v>0</v>
      </c>
      <c r="B15" s="136" t="s">
        <v>47</v>
      </c>
      <c r="C15" s="128" t="s">
        <v>48</v>
      </c>
      <c r="D15" s="128" t="s">
        <v>49</v>
      </c>
      <c r="E15" s="139" t="s">
        <v>50</v>
      </c>
      <c r="F15" s="128" t="s">
        <v>61</v>
      </c>
      <c r="G15" s="128" t="s">
        <v>11</v>
      </c>
      <c r="H15" s="139" t="s">
        <v>45</v>
      </c>
      <c r="I15" s="134" t="s">
        <v>8</v>
      </c>
    </row>
    <row r="16" spans="1:9" ht="13.5" customHeight="1" thickBot="1">
      <c r="A16" s="133"/>
      <c r="B16" s="137"/>
      <c r="C16" s="127"/>
      <c r="D16" s="127"/>
      <c r="E16" s="140"/>
      <c r="F16" s="129"/>
      <c r="G16" s="129"/>
      <c r="H16" s="141"/>
      <c r="I16" s="135"/>
    </row>
    <row r="17" spans="1:9" ht="13.5" customHeight="1" thickTop="1">
      <c r="A17" s="102" t="s">
        <v>70</v>
      </c>
      <c r="B17" s="22">
        <v>911</v>
      </c>
      <c r="C17" s="23">
        <v>1131</v>
      </c>
      <c r="D17" s="23">
        <f>B17-C17</f>
        <v>-220</v>
      </c>
      <c r="E17" s="108">
        <v>1284</v>
      </c>
      <c r="F17" s="110">
        <v>36</v>
      </c>
      <c r="G17" s="110">
        <v>2304</v>
      </c>
      <c r="H17" s="110">
        <v>83</v>
      </c>
      <c r="I17" s="24" t="s">
        <v>72</v>
      </c>
    </row>
    <row r="18" spans="1:9" ht="13.5" customHeight="1">
      <c r="A18" s="102" t="s">
        <v>71</v>
      </c>
      <c r="B18" s="107">
        <v>773</v>
      </c>
      <c r="C18" s="96">
        <v>765</v>
      </c>
      <c r="D18" s="96">
        <f>B18-C18</f>
        <v>8</v>
      </c>
      <c r="E18" s="109">
        <v>8</v>
      </c>
      <c r="F18" s="111">
        <v>227</v>
      </c>
      <c r="G18" s="112">
        <v>3168</v>
      </c>
      <c r="H18" s="112">
        <v>1781</v>
      </c>
      <c r="I18" s="97" t="s">
        <v>68</v>
      </c>
    </row>
    <row r="19" spans="1:9" ht="13.5" customHeight="1">
      <c r="A19" s="101" t="s">
        <v>73</v>
      </c>
      <c r="B19" s="22">
        <v>2986</v>
      </c>
      <c r="C19" s="23">
        <v>2880</v>
      </c>
      <c r="D19" s="23">
        <f>B19-C19</f>
        <v>106</v>
      </c>
      <c r="E19" s="23">
        <v>106</v>
      </c>
      <c r="F19" s="23">
        <v>180</v>
      </c>
      <c r="G19" s="23">
        <v>0</v>
      </c>
      <c r="H19" s="23">
        <v>0</v>
      </c>
      <c r="I19" s="24" t="s">
        <v>77</v>
      </c>
    </row>
    <row r="20" spans="1:9" ht="13.5" customHeight="1">
      <c r="A20" s="101" t="s">
        <v>74</v>
      </c>
      <c r="B20" s="92">
        <v>1209</v>
      </c>
      <c r="C20" s="93">
        <v>1179</v>
      </c>
      <c r="D20" s="93">
        <v>31</v>
      </c>
      <c r="E20" s="93">
        <v>31</v>
      </c>
      <c r="F20" s="93">
        <v>179</v>
      </c>
      <c r="G20" s="93">
        <v>0</v>
      </c>
      <c r="H20" s="93">
        <v>0</v>
      </c>
      <c r="I20" s="21"/>
    </row>
    <row r="21" spans="1:9" ht="13.5" customHeight="1">
      <c r="A21" s="101" t="s">
        <v>75</v>
      </c>
      <c r="B21" s="92">
        <v>1744</v>
      </c>
      <c r="C21" s="93">
        <v>1738</v>
      </c>
      <c r="D21" s="93">
        <f>B21-C21</f>
        <v>6</v>
      </c>
      <c r="E21" s="93">
        <v>6</v>
      </c>
      <c r="F21" s="93">
        <v>139</v>
      </c>
      <c r="G21" s="93">
        <v>0</v>
      </c>
      <c r="H21" s="93">
        <v>0</v>
      </c>
      <c r="I21" s="21" t="s">
        <v>77</v>
      </c>
    </row>
    <row r="22" spans="1:9" ht="13.5" customHeight="1">
      <c r="A22" s="101" t="s">
        <v>76</v>
      </c>
      <c r="B22" s="92">
        <v>45</v>
      </c>
      <c r="C22" s="93">
        <v>43</v>
      </c>
      <c r="D22" s="93">
        <f>B22-C22</f>
        <v>2</v>
      </c>
      <c r="E22" s="93">
        <v>2</v>
      </c>
      <c r="F22" s="93">
        <v>27</v>
      </c>
      <c r="G22" s="93">
        <v>0</v>
      </c>
      <c r="H22" s="93">
        <v>0</v>
      </c>
      <c r="I22" s="21" t="s">
        <v>77</v>
      </c>
    </row>
    <row r="23" spans="1:9" ht="13.5" customHeight="1">
      <c r="A23" s="44" t="s">
        <v>15</v>
      </c>
      <c r="B23" s="45"/>
      <c r="C23" s="46"/>
      <c r="D23" s="46"/>
      <c r="E23" s="33">
        <f>E17+E18+E19+E20+E21+E22</f>
        <v>1437</v>
      </c>
      <c r="F23" s="36"/>
      <c r="G23" s="33">
        <f>G17+G18</f>
        <v>5472</v>
      </c>
      <c r="H23" s="33">
        <f>H17+H18</f>
        <v>1864</v>
      </c>
      <c r="I23" s="40"/>
    </row>
    <row r="24" ht="10.5">
      <c r="A24" s="1" t="s">
        <v>25</v>
      </c>
    </row>
    <row r="25" ht="10.5">
      <c r="A25" s="1" t="s">
        <v>54</v>
      </c>
    </row>
    <row r="26" ht="10.5">
      <c r="A26" s="1" t="s">
        <v>53</v>
      </c>
    </row>
    <row r="27" ht="10.5">
      <c r="A27" s="1" t="s">
        <v>52</v>
      </c>
    </row>
    <row r="28" ht="9.75" customHeight="1"/>
    <row r="29" ht="14.25">
      <c r="A29" s="6" t="s">
        <v>13</v>
      </c>
    </row>
    <row r="30" spans="9:10" ht="10.5">
      <c r="I30" s="3" t="s">
        <v>12</v>
      </c>
      <c r="J30" s="3"/>
    </row>
    <row r="31" spans="1:9" ht="13.5" customHeight="1">
      <c r="A31" s="132" t="s">
        <v>14</v>
      </c>
      <c r="B31" s="136" t="s">
        <v>47</v>
      </c>
      <c r="C31" s="128" t="s">
        <v>48</v>
      </c>
      <c r="D31" s="128" t="s">
        <v>49</v>
      </c>
      <c r="E31" s="139" t="s">
        <v>50</v>
      </c>
      <c r="F31" s="128" t="s">
        <v>61</v>
      </c>
      <c r="G31" s="128" t="s">
        <v>11</v>
      </c>
      <c r="H31" s="139" t="s">
        <v>46</v>
      </c>
      <c r="I31" s="134" t="s">
        <v>8</v>
      </c>
    </row>
    <row r="32" spans="1:9" ht="13.5" customHeight="1" thickBot="1">
      <c r="A32" s="133"/>
      <c r="B32" s="137"/>
      <c r="C32" s="127"/>
      <c r="D32" s="127"/>
      <c r="E32" s="140"/>
      <c r="F32" s="129"/>
      <c r="G32" s="129"/>
      <c r="H32" s="141"/>
      <c r="I32" s="135"/>
    </row>
    <row r="33" spans="1:9" ht="13.5" customHeight="1" thickTop="1">
      <c r="A33" s="101" t="s">
        <v>78</v>
      </c>
      <c r="B33" s="113">
        <v>1817</v>
      </c>
      <c r="C33" s="114">
        <v>1793</v>
      </c>
      <c r="D33" s="114">
        <v>24</v>
      </c>
      <c r="E33" s="114">
        <v>24</v>
      </c>
      <c r="F33" s="114">
        <v>0</v>
      </c>
      <c r="G33" s="20">
        <v>2297</v>
      </c>
      <c r="H33" s="20">
        <v>187</v>
      </c>
      <c r="I33" s="25"/>
    </row>
    <row r="34" spans="1:9" ht="13.5" customHeight="1">
      <c r="A34" s="103" t="s">
        <v>79</v>
      </c>
      <c r="B34" s="115">
        <v>2118</v>
      </c>
      <c r="C34" s="116">
        <v>2166</v>
      </c>
      <c r="D34" s="116">
        <v>-48</v>
      </c>
      <c r="E34" s="116">
        <v>339</v>
      </c>
      <c r="F34" s="116">
        <v>456</v>
      </c>
      <c r="G34" s="94">
        <v>3815</v>
      </c>
      <c r="H34" s="94">
        <v>397</v>
      </c>
      <c r="I34" s="95" t="s">
        <v>72</v>
      </c>
    </row>
    <row r="35" spans="1:9" ht="13.5" customHeight="1">
      <c r="A35" s="102" t="s">
        <v>85</v>
      </c>
      <c r="B35" s="118">
        <v>13</v>
      </c>
      <c r="C35" s="110">
        <v>12</v>
      </c>
      <c r="D35" s="110">
        <v>0</v>
      </c>
      <c r="E35" s="110">
        <v>0</v>
      </c>
      <c r="F35" s="110">
        <v>0</v>
      </c>
      <c r="G35" s="23">
        <v>0</v>
      </c>
      <c r="H35" s="23">
        <v>0</v>
      </c>
      <c r="I35" s="24"/>
    </row>
    <row r="36" spans="1:9" ht="13.5" customHeight="1">
      <c r="A36" s="103" t="s">
        <v>86</v>
      </c>
      <c r="B36" s="118">
        <v>1</v>
      </c>
      <c r="C36" s="110">
        <v>1</v>
      </c>
      <c r="D36" s="110">
        <v>0</v>
      </c>
      <c r="E36" s="110">
        <v>0</v>
      </c>
      <c r="F36" s="110">
        <v>0</v>
      </c>
      <c r="G36" s="23">
        <v>0</v>
      </c>
      <c r="H36" s="23">
        <v>0</v>
      </c>
      <c r="I36" s="24"/>
    </row>
    <row r="37" spans="1:9" ht="13.5" customHeight="1">
      <c r="A37" s="104" t="s">
        <v>80</v>
      </c>
      <c r="B37" s="117">
        <v>1</v>
      </c>
      <c r="C37" s="112">
        <v>1</v>
      </c>
      <c r="D37" s="112">
        <v>0</v>
      </c>
      <c r="E37" s="112">
        <v>0</v>
      </c>
      <c r="F37" s="112">
        <v>0</v>
      </c>
      <c r="G37" s="96">
        <v>0</v>
      </c>
      <c r="H37" s="96">
        <v>0</v>
      </c>
      <c r="I37" s="97"/>
    </row>
    <row r="38" spans="1:9" ht="13.5" customHeight="1">
      <c r="A38" s="105" t="s">
        <v>81</v>
      </c>
      <c r="B38" s="22">
        <v>21135</v>
      </c>
      <c r="C38" s="23">
        <v>18550</v>
      </c>
      <c r="D38" s="23">
        <v>2584</v>
      </c>
      <c r="E38" s="23">
        <v>2584</v>
      </c>
      <c r="F38" s="23">
        <v>3800</v>
      </c>
      <c r="G38" s="23">
        <v>0</v>
      </c>
      <c r="H38" s="23">
        <v>0</v>
      </c>
      <c r="I38" s="24"/>
    </row>
    <row r="39" spans="1:9" ht="13.5" customHeight="1">
      <c r="A39" s="105" t="s">
        <v>82</v>
      </c>
      <c r="B39" s="22">
        <v>942</v>
      </c>
      <c r="C39" s="23">
        <v>938</v>
      </c>
      <c r="D39" s="23">
        <v>3</v>
      </c>
      <c r="E39" s="23">
        <v>3</v>
      </c>
      <c r="F39" s="23">
        <v>0</v>
      </c>
      <c r="G39" s="23">
        <v>0</v>
      </c>
      <c r="H39" s="23">
        <v>0</v>
      </c>
      <c r="I39" s="24"/>
    </row>
    <row r="40" spans="1:9" ht="13.5" customHeight="1">
      <c r="A40" s="105" t="s">
        <v>83</v>
      </c>
      <c r="B40" s="22">
        <v>136</v>
      </c>
      <c r="C40" s="23">
        <v>131</v>
      </c>
      <c r="D40" s="23">
        <v>5</v>
      </c>
      <c r="E40" s="23">
        <v>5</v>
      </c>
      <c r="F40" s="23">
        <v>0</v>
      </c>
      <c r="G40" s="23">
        <v>0</v>
      </c>
      <c r="H40" s="23">
        <v>0</v>
      </c>
      <c r="I40" s="24"/>
    </row>
    <row r="41" spans="1:9" ht="13.5" customHeight="1">
      <c r="A41" s="106" t="s">
        <v>84</v>
      </c>
      <c r="B41" s="98">
        <v>1203</v>
      </c>
      <c r="C41" s="99">
        <v>1155</v>
      </c>
      <c r="D41" s="99">
        <v>48</v>
      </c>
      <c r="E41" s="99">
        <v>48</v>
      </c>
      <c r="F41" s="99">
        <v>0</v>
      </c>
      <c r="G41" s="99">
        <v>0</v>
      </c>
      <c r="H41" s="99">
        <v>0</v>
      </c>
      <c r="I41" s="100"/>
    </row>
    <row r="42" spans="1:9" ht="13.5" customHeight="1">
      <c r="A42" s="44" t="s">
        <v>16</v>
      </c>
      <c r="B42" s="45"/>
      <c r="C42" s="46"/>
      <c r="D42" s="46"/>
      <c r="E42" s="33">
        <v>3003</v>
      </c>
      <c r="F42" s="36"/>
      <c r="G42" s="33">
        <v>6112</v>
      </c>
      <c r="H42" s="33">
        <v>584</v>
      </c>
      <c r="I42" s="47"/>
    </row>
    <row r="43" ht="9.75" customHeight="1">
      <c r="A43" s="2"/>
    </row>
    <row r="44" ht="14.25">
      <c r="A44" s="6" t="s">
        <v>62</v>
      </c>
    </row>
    <row r="45" ht="10.5">
      <c r="J45" s="3" t="s">
        <v>12</v>
      </c>
    </row>
    <row r="46" spans="1:10" ht="13.5" customHeight="1">
      <c r="A46" s="142" t="s">
        <v>17</v>
      </c>
      <c r="B46" s="136" t="s">
        <v>19</v>
      </c>
      <c r="C46" s="128" t="s">
        <v>51</v>
      </c>
      <c r="D46" s="128" t="s">
        <v>20</v>
      </c>
      <c r="E46" s="128" t="s">
        <v>21</v>
      </c>
      <c r="F46" s="128" t="s">
        <v>22</v>
      </c>
      <c r="G46" s="139" t="s">
        <v>23</v>
      </c>
      <c r="H46" s="139" t="s">
        <v>24</v>
      </c>
      <c r="I46" s="139" t="s">
        <v>66</v>
      </c>
      <c r="J46" s="134" t="s">
        <v>8</v>
      </c>
    </row>
    <row r="47" spans="1:10" ht="13.5" customHeight="1" thickBot="1">
      <c r="A47" s="143"/>
      <c r="B47" s="137"/>
      <c r="C47" s="127"/>
      <c r="D47" s="127"/>
      <c r="E47" s="127"/>
      <c r="F47" s="127"/>
      <c r="G47" s="140"/>
      <c r="H47" s="140"/>
      <c r="I47" s="141"/>
      <c r="J47" s="135"/>
    </row>
    <row r="48" spans="1:10" ht="13.5" customHeight="1" thickTop="1">
      <c r="A48" s="119"/>
      <c r="B48" s="19"/>
      <c r="C48" s="20"/>
      <c r="D48" s="20"/>
      <c r="E48" s="20"/>
      <c r="F48" s="20"/>
      <c r="G48" s="20"/>
      <c r="H48" s="20"/>
      <c r="I48" s="20"/>
      <c r="J48" s="21"/>
    </row>
    <row r="49" spans="1:10" ht="13.5" customHeight="1">
      <c r="A49" s="48" t="s">
        <v>18</v>
      </c>
      <c r="B49" s="35"/>
      <c r="C49" s="36"/>
      <c r="D49" s="33"/>
      <c r="E49" s="33"/>
      <c r="F49" s="33"/>
      <c r="G49" s="33"/>
      <c r="H49" s="33"/>
      <c r="I49" s="33"/>
      <c r="J49" s="40"/>
    </row>
    <row r="50" ht="10.5">
      <c r="A50" s="1" t="s">
        <v>60</v>
      </c>
    </row>
    <row r="51" ht="9.75" customHeight="1"/>
    <row r="52" ht="14.25">
      <c r="A52" s="6" t="s">
        <v>43</v>
      </c>
    </row>
    <row r="53" ht="10.5">
      <c r="D53" s="3" t="s">
        <v>12</v>
      </c>
    </row>
    <row r="54" spans="1:4" ht="21.75" thickBot="1">
      <c r="A54" s="49" t="s">
        <v>36</v>
      </c>
      <c r="B54" s="50" t="s">
        <v>41</v>
      </c>
      <c r="C54" s="51" t="s">
        <v>42</v>
      </c>
      <c r="D54" s="52" t="s">
        <v>55</v>
      </c>
    </row>
    <row r="55" spans="1:4" ht="13.5" customHeight="1" thickTop="1">
      <c r="A55" s="53" t="s">
        <v>37</v>
      </c>
      <c r="B55" s="26"/>
      <c r="C55" s="20">
        <v>3379</v>
      </c>
      <c r="D55" s="27"/>
    </row>
    <row r="56" spans="1:4" ht="13.5" customHeight="1">
      <c r="A56" s="54" t="s">
        <v>38</v>
      </c>
      <c r="B56" s="28"/>
      <c r="C56" s="23">
        <v>33</v>
      </c>
      <c r="D56" s="29"/>
    </row>
    <row r="57" spans="1:4" ht="13.5" customHeight="1">
      <c r="A57" s="55" t="s">
        <v>39</v>
      </c>
      <c r="B57" s="37"/>
      <c r="C57" s="32">
        <f>C58-C55-C56</f>
        <v>3020</v>
      </c>
      <c r="D57" s="38"/>
    </row>
    <row r="58" spans="1:4" ht="13.5" customHeight="1">
      <c r="A58" s="56" t="s">
        <v>40</v>
      </c>
      <c r="B58" s="35"/>
      <c r="C58" s="33">
        <v>6432</v>
      </c>
      <c r="D58" s="34"/>
    </row>
    <row r="59" spans="1:4" ht="10.5">
      <c r="A59" s="1" t="s">
        <v>64</v>
      </c>
      <c r="B59" s="57"/>
      <c r="C59" s="57"/>
      <c r="D59" s="57"/>
    </row>
    <row r="60" spans="1:4" ht="9.75" customHeight="1">
      <c r="A60" s="58"/>
      <c r="B60" s="57"/>
      <c r="C60" s="57"/>
      <c r="D60" s="57"/>
    </row>
    <row r="61" ht="14.25">
      <c r="A61" s="6" t="s">
        <v>63</v>
      </c>
    </row>
    <row r="62" ht="10.5" customHeight="1">
      <c r="A62" s="6"/>
    </row>
    <row r="63" spans="1:11" ht="21.75" thickBot="1">
      <c r="A63" s="49" t="s">
        <v>34</v>
      </c>
      <c r="B63" s="50" t="s">
        <v>41</v>
      </c>
      <c r="C63" s="51" t="s">
        <v>42</v>
      </c>
      <c r="D63" s="51" t="s">
        <v>55</v>
      </c>
      <c r="E63" s="59" t="s">
        <v>32</v>
      </c>
      <c r="F63" s="52" t="s">
        <v>33</v>
      </c>
      <c r="G63" s="130" t="s">
        <v>44</v>
      </c>
      <c r="H63" s="131"/>
      <c r="I63" s="50" t="s">
        <v>41</v>
      </c>
      <c r="J63" s="51" t="s">
        <v>42</v>
      </c>
      <c r="K63" s="52" t="s">
        <v>55</v>
      </c>
    </row>
    <row r="64" spans="1:11" ht="13.5" customHeight="1" thickTop="1">
      <c r="A64" s="53" t="s">
        <v>26</v>
      </c>
      <c r="B64" s="60">
        <v>6.03</v>
      </c>
      <c r="C64" s="61">
        <v>4.68</v>
      </c>
      <c r="D64" s="61">
        <f>C64-B64</f>
        <v>-1.3500000000000005</v>
      </c>
      <c r="E64" s="62" t="s">
        <v>88</v>
      </c>
      <c r="F64" s="63" t="s">
        <v>90</v>
      </c>
      <c r="G64" s="122" t="s">
        <v>70</v>
      </c>
      <c r="H64" s="123"/>
      <c r="I64" s="64"/>
      <c r="J64" s="65">
        <v>160.68</v>
      </c>
      <c r="K64" s="66"/>
    </row>
    <row r="65" spans="1:11" ht="13.5" customHeight="1">
      <c r="A65" s="54" t="s">
        <v>27</v>
      </c>
      <c r="B65" s="67"/>
      <c r="C65" s="68">
        <v>24.67</v>
      </c>
      <c r="D65" s="69"/>
      <c r="E65" s="70" t="s">
        <v>89</v>
      </c>
      <c r="F65" s="71" t="s">
        <v>91</v>
      </c>
      <c r="G65" s="120" t="s">
        <v>71</v>
      </c>
      <c r="H65" s="121"/>
      <c r="I65" s="67"/>
      <c r="J65" s="72">
        <v>1.75</v>
      </c>
      <c r="K65" s="73"/>
    </row>
    <row r="66" spans="1:11" ht="13.5" customHeight="1">
      <c r="A66" s="54" t="s">
        <v>28</v>
      </c>
      <c r="B66" s="74">
        <v>6.8</v>
      </c>
      <c r="C66" s="72">
        <v>2.3</v>
      </c>
      <c r="D66" s="72">
        <f>C66-B66</f>
        <v>-4.5</v>
      </c>
      <c r="E66" s="75">
        <v>25</v>
      </c>
      <c r="F66" s="76">
        <v>35</v>
      </c>
      <c r="G66" s="120" t="s">
        <v>68</v>
      </c>
      <c r="H66" s="121"/>
      <c r="I66" s="67"/>
      <c r="J66" s="72"/>
      <c r="K66" s="73"/>
    </row>
    <row r="67" spans="1:11" ht="13.5" customHeight="1">
      <c r="A67" s="54" t="s">
        <v>29</v>
      </c>
      <c r="B67" s="77"/>
      <c r="C67" s="72" t="s">
        <v>69</v>
      </c>
      <c r="D67" s="78"/>
      <c r="E67" s="75">
        <v>350</v>
      </c>
      <c r="F67" s="79"/>
      <c r="G67" s="120" t="s">
        <v>68</v>
      </c>
      <c r="H67" s="121"/>
      <c r="I67" s="67"/>
      <c r="J67" s="72"/>
      <c r="K67" s="73"/>
    </row>
    <row r="68" spans="1:11" ht="13.5" customHeight="1">
      <c r="A68" s="54" t="s">
        <v>30</v>
      </c>
      <c r="B68" s="89">
        <v>0.87</v>
      </c>
      <c r="C68" s="68">
        <v>0.89</v>
      </c>
      <c r="D68" s="68">
        <f>C68-B68</f>
        <v>0.020000000000000018</v>
      </c>
      <c r="E68" s="80"/>
      <c r="F68" s="81"/>
      <c r="G68" s="120"/>
      <c r="H68" s="121"/>
      <c r="I68" s="67"/>
      <c r="J68" s="72"/>
      <c r="K68" s="73"/>
    </row>
    <row r="69" spans="1:11" ht="13.5" customHeight="1">
      <c r="A69" s="82" t="s">
        <v>31</v>
      </c>
      <c r="B69" s="83">
        <v>77.3</v>
      </c>
      <c r="C69" s="84">
        <v>79.2</v>
      </c>
      <c r="D69" s="91">
        <f>C69-B69</f>
        <v>1.9000000000000057</v>
      </c>
      <c r="E69" s="85"/>
      <c r="F69" s="86"/>
      <c r="G69" s="124"/>
      <c r="H69" s="125"/>
      <c r="I69" s="87"/>
      <c r="J69" s="84"/>
      <c r="K69" s="88"/>
    </row>
    <row r="70" ht="10.5">
      <c r="A70" s="1" t="s">
        <v>65</v>
      </c>
    </row>
    <row r="71" ht="10.5">
      <c r="A71" s="1" t="s">
        <v>87</v>
      </c>
    </row>
  </sheetData>
  <sheetProtection/>
  <mergeCells count="43">
    <mergeCell ref="A31:A32"/>
    <mergeCell ref="B31:B32"/>
    <mergeCell ref="C31:C32"/>
    <mergeCell ref="A46:A47"/>
    <mergeCell ref="B46:B47"/>
    <mergeCell ref="C46:C47"/>
    <mergeCell ref="D46:D47"/>
    <mergeCell ref="E46:E47"/>
    <mergeCell ref="H46:H47"/>
    <mergeCell ref="J46:J47"/>
    <mergeCell ref="F46:F47"/>
    <mergeCell ref="G46:G47"/>
    <mergeCell ref="I46:I47"/>
    <mergeCell ref="D31:D32"/>
    <mergeCell ref="E31:E32"/>
    <mergeCell ref="I15:I16"/>
    <mergeCell ref="D15:D16"/>
    <mergeCell ref="E15:E16"/>
    <mergeCell ref="F15:F16"/>
    <mergeCell ref="H31:H32"/>
    <mergeCell ref="I31:I32"/>
    <mergeCell ref="G31:G32"/>
    <mergeCell ref="H15:H16"/>
    <mergeCell ref="A8:A9"/>
    <mergeCell ref="H8:H9"/>
    <mergeCell ref="A15:A16"/>
    <mergeCell ref="B15:B16"/>
    <mergeCell ref="C15:C16"/>
    <mergeCell ref="D8:D9"/>
    <mergeCell ref="C8:C9"/>
    <mergeCell ref="E8:E9"/>
    <mergeCell ref="B8:B9"/>
    <mergeCell ref="G15:G16"/>
    <mergeCell ref="G8:G9"/>
    <mergeCell ref="F8:F9"/>
    <mergeCell ref="G63:H63"/>
    <mergeCell ref="F31:F32"/>
    <mergeCell ref="G65:H65"/>
    <mergeCell ref="G64:H64"/>
    <mergeCell ref="G69:H69"/>
    <mergeCell ref="G68:H68"/>
    <mergeCell ref="G67:H67"/>
    <mergeCell ref="G66:H66"/>
  </mergeCells>
  <printOptions/>
  <pageMargins left="0.4330708661417323" right="0.3937007874015748" top="0.71" bottom="0.3" header="0.45" footer="0.2"/>
  <pageSetup horizontalDpi="300" verticalDpi="300" orientation="portrait" paperSize="9" scale="8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2009-02-27T07:22:13Z</cp:lastPrinted>
  <dcterms:created xsi:type="dcterms:W3CDTF">1997-01-08T22:48:59Z</dcterms:created>
  <dcterms:modified xsi:type="dcterms:W3CDTF">2009-03-26T09:38:24Z</dcterms:modified>
  <cp:category/>
  <cp:version/>
  <cp:contentType/>
  <cp:contentStatus/>
</cp:coreProperties>
</file>