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3150" windowWidth="14475" windowHeight="5010" activeTab="0"/>
  </bookViews>
  <sheets>
    <sheet name="様式" sheetId="1" r:id="rId1"/>
  </sheets>
  <definedNames>
    <definedName name="_xlnm.Print_Area" localSheetId="0">'様式'!$A$1:$K$79</definedName>
  </definedNames>
  <calcPr fullCalcOnLoad="1"/>
</workbook>
</file>

<file path=xl/sharedStrings.xml><?xml version="1.0" encoding="utf-8"?>
<sst xmlns="http://schemas.openxmlformats.org/spreadsheetml/2006/main" count="168" uniqueCount="94">
  <si>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</si>
  <si>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</si>
  <si>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</si>
  <si>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</si>
  <si>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</si>
  <si>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</si>
  <si>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</si>
  <si>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</si>
  <si>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</si>
  <si>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</si>
  <si>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</si>
  <si>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</si>
  <si>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</si>
  <si>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</si>
  <si>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</si>
  <si>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</si>
  <si>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</si>
  <si>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</si>
  <si>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</si>
  <si>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</si>
  <si>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</si>
  <si>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</si>
  <si>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</si>
  <si>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</si>
  <si>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</si>
  <si>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</si>
  <si>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</si>
  <si>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</si>
  <si>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</si>
  <si>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</si>
  <si>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</si>
  <si>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</si>
  <si>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</si>
  <si>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</si>
  <si>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</si>
  <si>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</si>
  <si>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</si>
  <si>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</si>
  <si>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</si>
  <si>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</si>
  <si>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</si>
  <si>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</si>
  <si>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</si>
  <si>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</si>
  <si>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</si>
  <si>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</si>
  <si>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</si>
  <si>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</si>
  <si>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</si>
  <si>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</si>
  <si>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</si>
  <si>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</si>
  <si>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</si>
  <si>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</si>
  <si>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</si>
  <si>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</si>
  <si>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</si>
  <si>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</si>
  <si>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</si>
  <si>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</si>
  <si>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</si>
  <si>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</si>
  <si>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</si>
  <si>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</si>
  <si>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</si>
  <si>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平成19年度
決算　A</t>
  </si>
  <si>
    <t>平成20年度
決算　B</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</si>
  <si>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</si>
  <si>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</si>
  <si>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</si>
  <si>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</si>
  <si>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宮城県後期高齢者医療事業会計</t>
  </si>
  <si>
    <t>団体名　　大郷町</t>
  </si>
  <si>
    <t>水道事業会計</t>
  </si>
  <si>
    <t>法適用企業</t>
  </si>
  <si>
    <t>下水道事業特別会計</t>
  </si>
  <si>
    <t>農業集落排水事業特別会計</t>
  </si>
  <si>
    <t>戸別合併処理浄化槽特別会計</t>
  </si>
  <si>
    <t>国民健康保険特別会計</t>
  </si>
  <si>
    <t>-</t>
  </si>
  <si>
    <t>介護保険特別会計</t>
  </si>
  <si>
    <t>後期高齢者医療特別会計</t>
  </si>
  <si>
    <t>老人保健特別会計</t>
  </si>
  <si>
    <t>吉田川流域溜池大和町外２市４ヶ町村組合</t>
  </si>
  <si>
    <t>宮城県市町村職員退職手当組合</t>
  </si>
  <si>
    <t>宮城県市町村非常勤消防団員補償報償組合</t>
  </si>
  <si>
    <t>宮城県市町村自治振興センター</t>
  </si>
  <si>
    <t>宮城県後期高齢者医療広域連合</t>
  </si>
  <si>
    <t>黒川地域行政事務組合：一般会計</t>
  </si>
  <si>
    <t>同組合：介護認定審査会特別会計</t>
  </si>
  <si>
    <t>同組合：障害者自立支援審査会特別会計</t>
  </si>
  <si>
    <t>同組合：病院事業会計</t>
  </si>
  <si>
    <t>同組合：介護事業会計</t>
  </si>
  <si>
    <t>おおさと地域振興公社</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</si>
</sst>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thin"/>
      <top style="double"/>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32">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0" fontId="2" fillId="33" borderId="28" xfId="0" applyFont="1" applyFill="1" applyBorder="1" applyAlignment="1">
      <alignment vertical="center" shrinkToFit="1"/>
    </xf>
    <xf numFmtId="176" fontId="2" fillId="33" borderId="29" xfId="48" applyNumberFormat="1" applyFont="1" applyFill="1" applyBorder="1" applyAlignment="1">
      <alignment vertical="center" shrinkToFit="1"/>
    </xf>
    <xf numFmtId="176" fontId="2" fillId="33" borderId="30" xfId="48"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1" fillId="34" borderId="37" xfId="0" applyFont="1" applyFill="1" applyBorder="1" applyAlignment="1">
      <alignment horizontal="center" vertical="center" wrapText="1"/>
    </xf>
    <xf numFmtId="0" fontId="1" fillId="34" borderId="38" xfId="0" applyFont="1" applyFill="1" applyBorder="1" applyAlignment="1">
      <alignment horizontal="center" vertical="center" wrapText="1"/>
    </xf>
    <xf numFmtId="0" fontId="2" fillId="33" borderId="39"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9"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distributed" vertical="center" indent="1"/>
    </xf>
    <xf numFmtId="0" fontId="2" fillId="33" borderId="36" xfId="0" applyFont="1" applyFill="1" applyBorder="1" applyAlignment="1">
      <alignment horizontal="center" vertical="center"/>
    </xf>
    <xf numFmtId="0" fontId="2" fillId="33" borderId="39"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8" fontId="2" fillId="33" borderId="23" xfId="0" applyNumberFormat="1" applyFont="1" applyFill="1" applyBorder="1" applyAlignment="1">
      <alignment horizontal="center" vertical="center" shrinkToFit="1"/>
    </xf>
    <xf numFmtId="182" fontId="2" fillId="33" borderId="23" xfId="0" applyNumberFormat="1" applyFont="1" applyFill="1" applyBorder="1" applyAlignment="1">
      <alignment horizontal="center" vertical="center"/>
    </xf>
    <xf numFmtId="182" fontId="2" fillId="33" borderId="24" xfId="0" applyNumberFormat="1" applyFont="1" applyFill="1" applyBorder="1" applyAlignment="1">
      <alignment horizontal="center" vertical="center"/>
    </xf>
    <xf numFmtId="179" fontId="2" fillId="33" borderId="23"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23" xfId="0" applyNumberFormat="1" applyFont="1" applyFill="1" applyBorder="1" applyAlignment="1">
      <alignment horizontal="center" vertical="center"/>
    </xf>
    <xf numFmtId="181" fontId="2" fillId="33" borderId="24"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0" fontId="2" fillId="33" borderId="36" xfId="0" applyFont="1" applyFill="1" applyBorder="1" applyAlignment="1">
      <alignment horizontal="distributed" vertical="center" indent="1"/>
    </xf>
    <xf numFmtId="179" fontId="2" fillId="33" borderId="46" xfId="0" applyNumberFormat="1" applyFont="1" applyFill="1" applyBorder="1" applyAlignment="1">
      <alignment horizontal="center" vertical="center" shrinkToFit="1"/>
    </xf>
    <xf numFmtId="179" fontId="2" fillId="33" borderId="27" xfId="0" applyNumberFormat="1" applyFont="1" applyFill="1" applyBorder="1" applyAlignment="1">
      <alignment horizontal="center" vertical="center" shrinkToFit="1"/>
    </xf>
    <xf numFmtId="181" fontId="2" fillId="33" borderId="47" xfId="0" applyNumberFormat="1" applyFont="1" applyFill="1" applyBorder="1" applyAlignment="1">
      <alignment vertical="center"/>
    </xf>
    <xf numFmtId="181" fontId="2" fillId="33" borderId="48" xfId="0" applyNumberFormat="1" applyFont="1" applyFill="1" applyBorder="1" applyAlignment="1">
      <alignment vertical="center"/>
    </xf>
    <xf numFmtId="178" fontId="2" fillId="33" borderId="43" xfId="0" applyNumberFormat="1" applyFont="1" applyFill="1" applyBorder="1" applyAlignment="1">
      <alignment horizontal="center" vertical="center" shrinkToFit="1"/>
    </xf>
    <xf numFmtId="176" fontId="2" fillId="33" borderId="32" xfId="48" applyNumberFormat="1" applyFont="1" applyFill="1" applyBorder="1" applyAlignment="1">
      <alignment vertical="center" shrinkToFit="1"/>
    </xf>
    <xf numFmtId="0" fontId="2" fillId="33" borderId="0" xfId="0" applyFont="1" applyFill="1" applyBorder="1" applyAlignment="1">
      <alignment horizontal="left" vertical="center"/>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176" fontId="2" fillId="33" borderId="29" xfId="0" applyNumberFormat="1" applyFont="1" applyFill="1" applyBorder="1" applyAlignment="1">
      <alignment vertical="center" shrinkToFit="1"/>
    </xf>
    <xf numFmtId="178" fontId="2" fillId="33" borderId="22" xfId="0" applyNumberFormat="1" applyFont="1" applyFill="1" applyBorder="1" applyAlignment="1">
      <alignment horizontal="center" vertical="center" shrinkToFit="1"/>
    </xf>
    <xf numFmtId="178" fontId="2" fillId="33" borderId="24" xfId="0" applyNumberFormat="1" applyFont="1" applyFill="1" applyBorder="1" applyAlignment="1">
      <alignment horizontal="center" vertical="center" shrinkToFit="1"/>
    </xf>
    <xf numFmtId="179" fontId="2" fillId="33" borderId="22" xfId="0" applyNumberFormat="1" applyFont="1" applyFill="1" applyBorder="1" applyAlignment="1">
      <alignment horizontal="center" vertical="center" shrinkToFit="1"/>
    </xf>
    <xf numFmtId="178" fontId="2" fillId="33" borderId="26"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0" fontId="2" fillId="33" borderId="49" xfId="0" applyFont="1" applyFill="1" applyBorder="1" applyAlignment="1">
      <alignment horizontal="center" vertical="center" shrinkToFit="1"/>
    </xf>
    <xf numFmtId="176" fontId="2" fillId="33" borderId="50" xfId="0" applyNumberFormat="1" applyFont="1" applyFill="1" applyBorder="1" applyAlignment="1">
      <alignment vertical="center" shrinkToFit="1"/>
    </xf>
    <xf numFmtId="176" fontId="2" fillId="33" borderId="51" xfId="0" applyNumberFormat="1" applyFont="1" applyFill="1" applyBorder="1" applyAlignment="1">
      <alignment vertical="center" shrinkToFit="1"/>
    </xf>
    <xf numFmtId="176" fontId="2" fillId="33" borderId="52" xfId="0" applyNumberFormat="1" applyFont="1" applyFill="1" applyBorder="1" applyAlignment="1">
      <alignment vertical="center" shrinkToFit="1"/>
    </xf>
    <xf numFmtId="176" fontId="2" fillId="33" borderId="51" xfId="0" applyNumberFormat="1" applyFont="1" applyFill="1" applyBorder="1" applyAlignment="1">
      <alignment horizontal="right" vertical="center" shrinkToFit="1"/>
    </xf>
    <xf numFmtId="179" fontId="2" fillId="33" borderId="20" xfId="0" applyNumberFormat="1" applyFont="1" applyFill="1" applyBorder="1" applyAlignment="1">
      <alignment horizontal="center" vertical="center" shrinkToFit="1"/>
    </xf>
    <xf numFmtId="179" fontId="2" fillId="33" borderId="53" xfId="0" applyNumberFormat="1" applyFont="1" applyFill="1" applyBorder="1" applyAlignment="1">
      <alignment horizontal="center" vertical="center" shrinkToFit="1"/>
    </xf>
    <xf numFmtId="179" fontId="2" fillId="33" borderId="24" xfId="0" applyNumberFormat="1" applyFont="1" applyFill="1" applyBorder="1" applyAlignment="1">
      <alignment horizontal="center" vertical="center" shrinkToFit="1"/>
    </xf>
    <xf numFmtId="179" fontId="2" fillId="33" borderId="19" xfId="0" applyNumberFormat="1" applyFont="1" applyFill="1" applyBorder="1" applyAlignment="1">
      <alignment horizontal="center" vertical="center" shrinkToFit="1"/>
    </xf>
    <xf numFmtId="179" fontId="2" fillId="33" borderId="18" xfId="0" applyNumberFormat="1" applyFont="1" applyFill="1" applyBorder="1" applyAlignment="1">
      <alignment horizontal="center" vertical="center" shrinkToFit="1"/>
    </xf>
    <xf numFmtId="176" fontId="2" fillId="33" borderId="21" xfId="0" applyNumberFormat="1" applyFont="1" applyFill="1" applyBorder="1" applyAlignment="1">
      <alignment horizontal="right" vertical="center" shrinkToFit="1"/>
    </xf>
    <xf numFmtId="176" fontId="2" fillId="0" borderId="23" xfId="0" applyNumberFormat="1" applyFont="1" applyFill="1" applyBorder="1" applyAlignment="1">
      <alignment vertical="center" shrinkToFit="1"/>
    </xf>
    <xf numFmtId="176" fontId="2" fillId="33" borderId="23" xfId="0" applyNumberFormat="1" applyFont="1" applyFill="1" applyBorder="1" applyAlignment="1">
      <alignment horizontal="right" vertical="center" shrinkToFit="1"/>
    </xf>
    <xf numFmtId="0" fontId="2" fillId="34" borderId="54" xfId="0" applyFont="1" applyFill="1" applyBorder="1" applyAlignment="1">
      <alignment horizontal="center" vertical="center"/>
    </xf>
    <xf numFmtId="0" fontId="2" fillId="34" borderId="55" xfId="0" applyFont="1" applyFill="1" applyBorder="1" applyAlignment="1">
      <alignment horizontal="center" vertical="center"/>
    </xf>
    <xf numFmtId="0" fontId="2" fillId="34" borderId="56" xfId="0" applyFont="1" applyFill="1" applyBorder="1" applyAlignment="1">
      <alignment horizontal="center" vertical="center" wrapText="1"/>
    </xf>
    <xf numFmtId="0" fontId="2" fillId="34" borderId="57" xfId="0" applyFont="1" applyFill="1" applyBorder="1" applyAlignment="1">
      <alignment horizontal="center" vertical="center"/>
    </xf>
    <xf numFmtId="0" fontId="2" fillId="34" borderId="58" xfId="0" applyFont="1" applyFill="1" applyBorder="1" applyAlignment="1">
      <alignment horizontal="center" vertical="center" wrapText="1"/>
    </xf>
    <xf numFmtId="0" fontId="2" fillId="34" borderId="59" xfId="0" applyFont="1" applyFill="1" applyBorder="1" applyAlignment="1">
      <alignment horizontal="center" vertical="center"/>
    </xf>
    <xf numFmtId="0" fontId="2" fillId="34" borderId="54" xfId="0" applyFont="1" applyFill="1" applyBorder="1" applyAlignment="1">
      <alignment horizontal="center" vertical="center" shrinkToFit="1"/>
    </xf>
    <xf numFmtId="0" fontId="2" fillId="34" borderId="55" xfId="0" applyFont="1" applyFill="1" applyBorder="1" applyAlignment="1">
      <alignment horizontal="center" vertical="center" shrinkToFit="1"/>
    </xf>
    <xf numFmtId="0" fontId="1" fillId="34" borderId="58" xfId="0" applyFont="1" applyFill="1" applyBorder="1" applyAlignment="1">
      <alignment horizontal="center" vertical="center" wrapText="1"/>
    </xf>
    <xf numFmtId="0" fontId="1" fillId="34" borderId="59" xfId="0" applyFont="1" applyFill="1" applyBorder="1" applyAlignment="1">
      <alignment horizontal="center" vertical="center"/>
    </xf>
    <xf numFmtId="0" fontId="2" fillId="34" borderId="60" xfId="0" applyFont="1" applyFill="1" applyBorder="1" applyAlignment="1">
      <alignment horizontal="center" vertical="center"/>
    </xf>
    <xf numFmtId="0" fontId="2" fillId="34" borderId="61" xfId="0" applyFont="1" applyFill="1" applyBorder="1" applyAlignment="1">
      <alignment horizontal="center" vertical="center"/>
    </xf>
    <xf numFmtId="0" fontId="1" fillId="34" borderId="59" xfId="0" applyFont="1" applyFill="1" applyBorder="1" applyAlignment="1">
      <alignment horizontal="center" vertical="center" wrapText="1"/>
    </xf>
    <xf numFmtId="0" fontId="2" fillId="34" borderId="59" xfId="0" applyFont="1" applyFill="1" applyBorder="1" applyAlignment="1">
      <alignment horizontal="center" vertical="center" wrapText="1"/>
    </xf>
    <xf numFmtId="0" fontId="2" fillId="34" borderId="58" xfId="0" applyFont="1" applyFill="1" applyBorder="1" applyAlignment="1">
      <alignment horizontal="center" vertical="center"/>
    </xf>
    <xf numFmtId="0" fontId="2" fillId="34" borderId="56" xfId="0" applyFont="1" applyFill="1" applyBorder="1" applyAlignment="1">
      <alignment horizontal="center" vertical="center"/>
    </xf>
    <xf numFmtId="0" fontId="2" fillId="34" borderId="62" xfId="0" applyFont="1" applyFill="1" applyBorder="1" applyAlignment="1">
      <alignment horizontal="center" vertical="center" wrapText="1"/>
    </xf>
    <xf numFmtId="0" fontId="2" fillId="34" borderId="63" xfId="0" applyFont="1" applyFill="1" applyBorder="1" applyAlignment="1">
      <alignment horizontal="center" vertical="center"/>
    </xf>
    <xf numFmtId="0" fontId="2" fillId="33" borderId="64" xfId="0" applyFont="1" applyFill="1" applyBorder="1" applyAlignment="1">
      <alignment horizontal="center" vertical="center" shrinkToFit="1"/>
    </xf>
    <xf numFmtId="0" fontId="2" fillId="33" borderId="65" xfId="0" applyFont="1" applyFill="1" applyBorder="1" applyAlignment="1">
      <alignment horizontal="center" vertical="center" shrinkToFit="1"/>
    </xf>
    <xf numFmtId="0" fontId="2" fillId="33" borderId="66" xfId="0" applyFont="1" applyFill="1" applyBorder="1" applyAlignment="1">
      <alignment horizontal="center" vertical="center" shrinkToFit="1"/>
    </xf>
    <xf numFmtId="0" fontId="2" fillId="33" borderId="67" xfId="0" applyFont="1" applyFill="1" applyBorder="1" applyAlignment="1">
      <alignment horizontal="center" vertical="center" shrinkToFit="1"/>
    </xf>
    <xf numFmtId="0" fontId="2" fillId="33" borderId="66" xfId="0" applyFont="1" applyFill="1" applyBorder="1" applyAlignment="1">
      <alignment vertical="center" shrinkToFit="1"/>
    </xf>
    <xf numFmtId="0" fontId="0" fillId="0" borderId="67" xfId="0" applyBorder="1" applyAlignment="1">
      <alignment/>
    </xf>
    <xf numFmtId="0" fontId="2" fillId="33" borderId="66" xfId="0" applyFont="1" applyFill="1" applyBorder="1" applyAlignment="1">
      <alignment horizontal="distributed" vertical="center" shrinkToFit="1"/>
    </xf>
    <xf numFmtId="0" fontId="2" fillId="33" borderId="67" xfId="0" applyFont="1" applyFill="1" applyBorder="1" applyAlignment="1">
      <alignment horizontal="distributed" vertical="center" shrinkToFit="1"/>
    </xf>
    <xf numFmtId="0" fontId="2" fillId="33" borderId="68" xfId="0" applyFont="1" applyFill="1" applyBorder="1" applyAlignment="1">
      <alignment horizontal="distributed" vertical="center" shrinkToFit="1"/>
    </xf>
    <xf numFmtId="0" fontId="2" fillId="33" borderId="69" xfId="0" applyFont="1" applyFill="1" applyBorder="1" applyAlignment="1">
      <alignment horizontal="distributed"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72</v>
      </c>
      <c r="B4" s="10"/>
      <c r="G4" s="42" t="s">
        <v>51</v>
      </c>
      <c r="H4" s="43" t="s">
        <v>52</v>
      </c>
      <c r="I4" s="8" t="s">
        <v>53</v>
      </c>
      <c r="J4" s="11" t="s">
        <v>54</v>
      </c>
    </row>
    <row r="5" spans="7:10" ht="13.5" customHeight="1" thickTop="1">
      <c r="G5" s="12">
        <v>1393</v>
      </c>
      <c r="H5" s="13">
        <v>1294</v>
      </c>
      <c r="I5" s="14">
        <v>142</v>
      </c>
      <c r="J5" s="15">
        <v>2830</v>
      </c>
    </row>
    <row r="6" ht="14.25">
      <c r="A6" s="6" t="s">
        <v>2</v>
      </c>
    </row>
    <row r="7" spans="8:9" ht="10.5">
      <c r="H7" s="3" t="s">
        <v>12</v>
      </c>
      <c r="I7" s="3"/>
    </row>
    <row r="8" spans="1:8" ht="13.5" customHeight="1">
      <c r="A8" s="104" t="s">
        <v>0</v>
      </c>
      <c r="B8" s="119" t="s">
        <v>3</v>
      </c>
      <c r="C8" s="118" t="s">
        <v>4</v>
      </c>
      <c r="D8" s="118" t="s">
        <v>5</v>
      </c>
      <c r="E8" s="118" t="s">
        <v>6</v>
      </c>
      <c r="F8" s="108" t="s">
        <v>55</v>
      </c>
      <c r="G8" s="118" t="s">
        <v>7</v>
      </c>
      <c r="H8" s="114" t="s">
        <v>8</v>
      </c>
    </row>
    <row r="9" spans="1:8" ht="13.5" customHeight="1" thickBot="1">
      <c r="A9" s="105"/>
      <c r="B9" s="107"/>
      <c r="C9" s="109"/>
      <c r="D9" s="109"/>
      <c r="E9" s="109"/>
      <c r="F9" s="117"/>
      <c r="G9" s="109"/>
      <c r="H9" s="115"/>
    </row>
    <row r="10" spans="1:8" ht="13.5" customHeight="1" thickTop="1">
      <c r="A10" s="39" t="s">
        <v>9</v>
      </c>
      <c r="B10" s="16">
        <v>4056</v>
      </c>
      <c r="C10" s="17">
        <v>3838</v>
      </c>
      <c r="D10" s="17">
        <v>218</v>
      </c>
      <c r="E10" s="17">
        <v>187</v>
      </c>
      <c r="F10" s="17">
        <v>284</v>
      </c>
      <c r="G10" s="17">
        <v>4283</v>
      </c>
      <c r="H10" s="18"/>
    </row>
    <row r="11" spans="1:8" ht="13.5" customHeight="1">
      <c r="A11" s="41"/>
      <c r="B11" s="26"/>
      <c r="C11" s="27"/>
      <c r="D11" s="27"/>
      <c r="E11" s="27"/>
      <c r="F11" s="27"/>
      <c r="G11" s="27"/>
      <c r="H11" s="28"/>
    </row>
    <row r="12" spans="1:8" ht="13.5" customHeight="1">
      <c r="A12" s="44" t="s">
        <v>1</v>
      </c>
      <c r="B12" s="29">
        <f>SUM(B10:B11)</f>
        <v>4056</v>
      </c>
      <c r="C12" s="30">
        <f>SUM(C10:C11)</f>
        <v>3838</v>
      </c>
      <c r="D12" s="30">
        <f>SUM(D10:D11)</f>
        <v>218</v>
      </c>
      <c r="E12" s="30">
        <f>SUM(E10:E11)</f>
        <v>187</v>
      </c>
      <c r="F12" s="81"/>
      <c r="G12" s="30">
        <f>SUM(G10:G11)</f>
        <v>4283</v>
      </c>
      <c r="H12" s="37"/>
    </row>
    <row r="13" spans="1:8" ht="13.5" customHeight="1">
      <c r="A13" s="82" t="s">
        <v>61</v>
      </c>
      <c r="B13" s="83"/>
      <c r="C13" s="83"/>
      <c r="D13" s="83"/>
      <c r="E13" s="83"/>
      <c r="F13" s="83"/>
      <c r="G13" s="83"/>
      <c r="H13" s="84"/>
    </row>
    <row r="14" ht="9.75" customHeight="1"/>
    <row r="15" ht="14.25">
      <c r="A15" s="6" t="s">
        <v>10</v>
      </c>
    </row>
    <row r="16" spans="9:12" ht="10.5">
      <c r="I16" s="3" t="s">
        <v>12</v>
      </c>
      <c r="K16" s="3"/>
      <c r="L16" s="3"/>
    </row>
    <row r="17" spans="1:9" ht="13.5" customHeight="1">
      <c r="A17" s="104" t="s">
        <v>0</v>
      </c>
      <c r="B17" s="106" t="s">
        <v>43</v>
      </c>
      <c r="C17" s="108" t="s">
        <v>44</v>
      </c>
      <c r="D17" s="108" t="s">
        <v>45</v>
      </c>
      <c r="E17" s="112" t="s">
        <v>46</v>
      </c>
      <c r="F17" s="108" t="s">
        <v>55</v>
      </c>
      <c r="G17" s="108" t="s">
        <v>11</v>
      </c>
      <c r="H17" s="112" t="s">
        <v>41</v>
      </c>
      <c r="I17" s="114" t="s">
        <v>8</v>
      </c>
    </row>
    <row r="18" spans="1:9" ht="13.5" customHeight="1" thickBot="1">
      <c r="A18" s="105"/>
      <c r="B18" s="107"/>
      <c r="C18" s="109"/>
      <c r="D18" s="109"/>
      <c r="E18" s="113"/>
      <c r="F18" s="117"/>
      <c r="G18" s="117"/>
      <c r="H18" s="116"/>
      <c r="I18" s="115"/>
    </row>
    <row r="19" spans="1:9" ht="13.5" customHeight="1" thickTop="1">
      <c r="A19" s="39" t="s">
        <v>73</v>
      </c>
      <c r="B19" s="19">
        <v>222</v>
      </c>
      <c r="C19" s="20">
        <v>210</v>
      </c>
      <c r="D19" s="20">
        <v>11</v>
      </c>
      <c r="E19" s="20">
        <v>221</v>
      </c>
      <c r="F19" s="20">
        <v>33</v>
      </c>
      <c r="G19" s="20">
        <v>825</v>
      </c>
      <c r="H19" s="20">
        <v>171</v>
      </c>
      <c r="I19" s="21" t="s">
        <v>74</v>
      </c>
    </row>
    <row r="20" spans="1:9" ht="13.5" customHeight="1">
      <c r="A20" s="40" t="s">
        <v>75</v>
      </c>
      <c r="B20" s="22">
        <v>252</v>
      </c>
      <c r="C20" s="23">
        <v>251</v>
      </c>
      <c r="D20" s="23">
        <v>1</v>
      </c>
      <c r="E20" s="23">
        <v>1</v>
      </c>
      <c r="F20" s="23">
        <v>168</v>
      </c>
      <c r="G20" s="23">
        <v>2098</v>
      </c>
      <c r="H20" s="23">
        <v>1733</v>
      </c>
      <c r="I20" s="24"/>
    </row>
    <row r="21" spans="1:9" ht="13.5" customHeight="1">
      <c r="A21" s="40" t="s">
        <v>76</v>
      </c>
      <c r="B21" s="22">
        <v>54</v>
      </c>
      <c r="C21" s="23">
        <v>52</v>
      </c>
      <c r="D21" s="23">
        <v>2</v>
      </c>
      <c r="E21" s="23">
        <v>2</v>
      </c>
      <c r="F21" s="23">
        <v>46</v>
      </c>
      <c r="G21" s="23">
        <v>428</v>
      </c>
      <c r="H21" s="23">
        <v>419</v>
      </c>
      <c r="I21" s="24"/>
    </row>
    <row r="22" spans="1:9" ht="13.5" customHeight="1">
      <c r="A22" s="91" t="s">
        <v>77</v>
      </c>
      <c r="B22" s="92">
        <v>36</v>
      </c>
      <c r="C22" s="93">
        <v>34</v>
      </c>
      <c r="D22" s="93">
        <v>2</v>
      </c>
      <c r="E22" s="93">
        <v>2</v>
      </c>
      <c r="F22" s="93">
        <v>13</v>
      </c>
      <c r="G22" s="93">
        <v>25</v>
      </c>
      <c r="H22" s="93">
        <v>25</v>
      </c>
      <c r="I22" s="94"/>
    </row>
    <row r="23" spans="1:9" ht="13.5" customHeight="1">
      <c r="A23" s="91" t="s">
        <v>78</v>
      </c>
      <c r="B23" s="92">
        <v>930</v>
      </c>
      <c r="C23" s="93">
        <v>897</v>
      </c>
      <c r="D23" s="93">
        <v>33</v>
      </c>
      <c r="E23" s="93">
        <v>32</v>
      </c>
      <c r="F23" s="93">
        <v>81</v>
      </c>
      <c r="G23" s="95" t="s">
        <v>79</v>
      </c>
      <c r="H23" s="95" t="s">
        <v>79</v>
      </c>
      <c r="I23" s="94"/>
    </row>
    <row r="24" spans="1:9" ht="13.5" customHeight="1">
      <c r="A24" s="91" t="s">
        <v>80</v>
      </c>
      <c r="B24" s="92">
        <v>703</v>
      </c>
      <c r="C24" s="93">
        <v>672</v>
      </c>
      <c r="D24" s="93">
        <v>32</v>
      </c>
      <c r="E24" s="93">
        <v>32</v>
      </c>
      <c r="F24" s="93">
        <v>105</v>
      </c>
      <c r="G24" s="95" t="s">
        <v>79</v>
      </c>
      <c r="H24" s="95" t="s">
        <v>79</v>
      </c>
      <c r="I24" s="94"/>
    </row>
    <row r="25" spans="1:9" ht="13.5" customHeight="1">
      <c r="A25" s="91" t="s">
        <v>81</v>
      </c>
      <c r="B25" s="92">
        <v>61</v>
      </c>
      <c r="C25" s="93">
        <v>60</v>
      </c>
      <c r="D25" s="93">
        <v>1</v>
      </c>
      <c r="E25" s="93">
        <v>1</v>
      </c>
      <c r="F25" s="93">
        <v>26</v>
      </c>
      <c r="G25" s="95" t="s">
        <v>79</v>
      </c>
      <c r="H25" s="95" t="s">
        <v>79</v>
      </c>
      <c r="I25" s="94"/>
    </row>
    <row r="26" spans="1:9" ht="13.5" customHeight="1">
      <c r="A26" s="41" t="s">
        <v>82</v>
      </c>
      <c r="B26" s="31">
        <v>127</v>
      </c>
      <c r="C26" s="32">
        <v>122</v>
      </c>
      <c r="D26" s="32">
        <v>5</v>
      </c>
      <c r="E26" s="32">
        <v>5</v>
      </c>
      <c r="F26" s="32">
        <v>8</v>
      </c>
      <c r="G26" s="95" t="s">
        <v>79</v>
      </c>
      <c r="H26" s="95" t="s">
        <v>79</v>
      </c>
      <c r="I26" s="33"/>
    </row>
    <row r="27" spans="1:9" ht="13.5" customHeight="1">
      <c r="A27" s="44" t="s">
        <v>15</v>
      </c>
      <c r="B27" s="45"/>
      <c r="C27" s="46"/>
      <c r="D27" s="46"/>
      <c r="E27" s="34">
        <f>SUM(E19:E26)</f>
        <v>296</v>
      </c>
      <c r="F27" s="36"/>
      <c r="G27" s="34">
        <f>SUM(G19:G26)</f>
        <v>3376</v>
      </c>
      <c r="H27" s="34">
        <f>SUM(H19:H26)</f>
        <v>2348</v>
      </c>
      <c r="I27" s="38"/>
    </row>
    <row r="28" ht="10.5">
      <c r="A28" s="1" t="s">
        <v>62</v>
      </c>
    </row>
    <row r="29" ht="10.5">
      <c r="A29" s="1" t="s">
        <v>63</v>
      </c>
    </row>
    <row r="30" ht="10.5">
      <c r="A30" s="1" t="s">
        <v>49</v>
      </c>
    </row>
    <row r="31" ht="10.5">
      <c r="A31" s="1" t="s">
        <v>48</v>
      </c>
    </row>
    <row r="32" ht="9.75" customHeight="1"/>
    <row r="33" ht="14.25">
      <c r="A33" s="6" t="s">
        <v>13</v>
      </c>
    </row>
    <row r="34" spans="9:10" ht="10.5">
      <c r="I34" s="3" t="s">
        <v>12</v>
      </c>
      <c r="J34" s="3"/>
    </row>
    <row r="35" spans="1:9" ht="13.5" customHeight="1">
      <c r="A35" s="104" t="s">
        <v>14</v>
      </c>
      <c r="B35" s="106" t="s">
        <v>43</v>
      </c>
      <c r="C35" s="108" t="s">
        <v>44</v>
      </c>
      <c r="D35" s="108" t="s">
        <v>45</v>
      </c>
      <c r="E35" s="112" t="s">
        <v>46</v>
      </c>
      <c r="F35" s="108" t="s">
        <v>55</v>
      </c>
      <c r="G35" s="108" t="s">
        <v>11</v>
      </c>
      <c r="H35" s="112" t="s">
        <v>42</v>
      </c>
      <c r="I35" s="114" t="s">
        <v>8</v>
      </c>
    </row>
    <row r="36" spans="1:9" ht="13.5" customHeight="1" thickBot="1">
      <c r="A36" s="105"/>
      <c r="B36" s="107"/>
      <c r="C36" s="109"/>
      <c r="D36" s="109"/>
      <c r="E36" s="113"/>
      <c r="F36" s="117"/>
      <c r="G36" s="117"/>
      <c r="H36" s="116"/>
      <c r="I36" s="115"/>
    </row>
    <row r="37" spans="1:9" ht="13.5" customHeight="1" thickTop="1">
      <c r="A37" s="39" t="s">
        <v>83</v>
      </c>
      <c r="B37" s="19">
        <v>2</v>
      </c>
      <c r="C37" s="20">
        <v>1</v>
      </c>
      <c r="D37" s="20">
        <v>0</v>
      </c>
      <c r="E37" s="101">
        <v>0</v>
      </c>
      <c r="F37" s="101" t="s">
        <v>79</v>
      </c>
      <c r="G37" s="101" t="s">
        <v>79</v>
      </c>
      <c r="H37" s="101" t="s">
        <v>79</v>
      </c>
      <c r="I37" s="25"/>
    </row>
    <row r="38" spans="1:9" ht="13.5" customHeight="1">
      <c r="A38" s="40" t="s">
        <v>88</v>
      </c>
      <c r="B38" s="22">
        <v>1834</v>
      </c>
      <c r="C38" s="23">
        <v>1812</v>
      </c>
      <c r="D38" s="23">
        <v>22</v>
      </c>
      <c r="E38" s="23">
        <v>22</v>
      </c>
      <c r="F38" s="23">
        <v>4</v>
      </c>
      <c r="G38" s="23">
        <v>1881</v>
      </c>
      <c r="H38" s="102">
        <v>373</v>
      </c>
      <c r="I38" s="24"/>
    </row>
    <row r="39" spans="1:9" ht="13.5" customHeight="1">
      <c r="A39" s="40" t="s">
        <v>89</v>
      </c>
      <c r="B39" s="22">
        <v>14</v>
      </c>
      <c r="C39" s="23">
        <v>13</v>
      </c>
      <c r="D39" s="23">
        <v>1</v>
      </c>
      <c r="E39" s="23">
        <v>1</v>
      </c>
      <c r="F39" s="103" t="s">
        <v>79</v>
      </c>
      <c r="G39" s="103" t="s">
        <v>79</v>
      </c>
      <c r="H39" s="103" t="s">
        <v>79</v>
      </c>
      <c r="I39" s="24"/>
    </row>
    <row r="40" spans="1:9" ht="13.5" customHeight="1">
      <c r="A40" s="40" t="s">
        <v>90</v>
      </c>
      <c r="B40" s="22">
        <v>1</v>
      </c>
      <c r="C40" s="23">
        <v>1</v>
      </c>
      <c r="D40" s="23">
        <v>0</v>
      </c>
      <c r="E40" s="103">
        <v>0</v>
      </c>
      <c r="F40" s="103" t="s">
        <v>79</v>
      </c>
      <c r="G40" s="103" t="s">
        <v>79</v>
      </c>
      <c r="H40" s="103" t="s">
        <v>79</v>
      </c>
      <c r="I40" s="24"/>
    </row>
    <row r="41" spans="1:9" ht="13.5" customHeight="1">
      <c r="A41" s="40" t="s">
        <v>91</v>
      </c>
      <c r="B41" s="22">
        <v>2245</v>
      </c>
      <c r="C41" s="23">
        <v>2377</v>
      </c>
      <c r="D41" s="23">
        <v>-132</v>
      </c>
      <c r="E41" s="23">
        <v>341</v>
      </c>
      <c r="F41" s="23">
        <v>390</v>
      </c>
      <c r="G41" s="23">
        <v>3643</v>
      </c>
      <c r="H41" s="102">
        <v>546</v>
      </c>
      <c r="I41" s="24" t="s">
        <v>74</v>
      </c>
    </row>
    <row r="42" spans="1:9" ht="13.5" customHeight="1">
      <c r="A42" s="40" t="s">
        <v>92</v>
      </c>
      <c r="B42" s="22">
        <v>36</v>
      </c>
      <c r="C42" s="23">
        <v>34</v>
      </c>
      <c r="D42" s="23">
        <v>2</v>
      </c>
      <c r="E42" s="23">
        <v>20</v>
      </c>
      <c r="F42" s="103" t="s">
        <v>79</v>
      </c>
      <c r="G42" s="103" t="s">
        <v>79</v>
      </c>
      <c r="H42" s="103" t="s">
        <v>79</v>
      </c>
      <c r="I42" s="24"/>
    </row>
    <row r="43" spans="1:9" ht="13.5" customHeight="1">
      <c r="A43" s="40" t="s">
        <v>84</v>
      </c>
      <c r="B43" s="22">
        <v>19550</v>
      </c>
      <c r="C43" s="23">
        <v>18656</v>
      </c>
      <c r="D43" s="23">
        <v>894</v>
      </c>
      <c r="E43" s="23">
        <v>894</v>
      </c>
      <c r="F43" s="23">
        <v>3467</v>
      </c>
      <c r="G43" s="103" t="s">
        <v>79</v>
      </c>
      <c r="H43" s="103" t="s">
        <v>79</v>
      </c>
      <c r="I43" s="24"/>
    </row>
    <row r="44" spans="1:9" ht="13.5" customHeight="1">
      <c r="A44" s="40" t="s">
        <v>85</v>
      </c>
      <c r="B44" s="22">
        <v>763</v>
      </c>
      <c r="C44" s="23">
        <v>760</v>
      </c>
      <c r="D44" s="23">
        <v>4</v>
      </c>
      <c r="E44" s="23">
        <v>4</v>
      </c>
      <c r="F44" s="103" t="s">
        <v>79</v>
      </c>
      <c r="G44" s="103" t="s">
        <v>79</v>
      </c>
      <c r="H44" s="103" t="s">
        <v>79</v>
      </c>
      <c r="I44" s="24"/>
    </row>
    <row r="45" spans="1:9" ht="13.5" customHeight="1">
      <c r="A45" s="40" t="s">
        <v>86</v>
      </c>
      <c r="B45" s="22">
        <v>136</v>
      </c>
      <c r="C45" s="23">
        <v>130</v>
      </c>
      <c r="D45" s="23">
        <v>6</v>
      </c>
      <c r="E45" s="23">
        <v>6</v>
      </c>
      <c r="F45" s="103" t="s">
        <v>79</v>
      </c>
      <c r="G45" s="103" t="s">
        <v>79</v>
      </c>
      <c r="H45" s="103" t="s">
        <v>79</v>
      </c>
      <c r="I45" s="24"/>
    </row>
    <row r="46" spans="1:9" ht="13.5" customHeight="1">
      <c r="A46" s="40" t="s">
        <v>87</v>
      </c>
      <c r="B46" s="22">
        <v>1830</v>
      </c>
      <c r="C46" s="23">
        <v>1803</v>
      </c>
      <c r="D46" s="23">
        <v>27</v>
      </c>
      <c r="E46" s="23">
        <v>27</v>
      </c>
      <c r="F46" s="23">
        <v>14</v>
      </c>
      <c r="G46" s="103" t="s">
        <v>79</v>
      </c>
      <c r="H46" s="103" t="s">
        <v>79</v>
      </c>
      <c r="I46" s="24"/>
    </row>
    <row r="47" spans="1:9" ht="13.5" customHeight="1">
      <c r="A47" s="40" t="s">
        <v>71</v>
      </c>
      <c r="B47" s="22">
        <v>173676</v>
      </c>
      <c r="C47" s="23">
        <v>167902</v>
      </c>
      <c r="D47" s="23">
        <v>5774</v>
      </c>
      <c r="E47" s="23">
        <v>5774</v>
      </c>
      <c r="F47" s="23">
        <v>2160</v>
      </c>
      <c r="G47" s="103" t="s">
        <v>79</v>
      </c>
      <c r="H47" s="103" t="s">
        <v>79</v>
      </c>
      <c r="I47" s="24"/>
    </row>
    <row r="48" spans="1:9" ht="13.5" customHeight="1">
      <c r="A48" s="44" t="s">
        <v>16</v>
      </c>
      <c r="B48" s="45"/>
      <c r="C48" s="46"/>
      <c r="D48" s="46"/>
      <c r="E48" s="34">
        <f>SUM(E37:E47)</f>
        <v>7089</v>
      </c>
      <c r="F48" s="36"/>
      <c r="G48" s="34">
        <f>SUM(G37:G47)</f>
        <v>5524</v>
      </c>
      <c r="H48" s="34">
        <f>SUM(H37:H47)</f>
        <v>919</v>
      </c>
      <c r="I48" s="47"/>
    </row>
    <row r="49" ht="9.75" customHeight="1">
      <c r="A49" s="2"/>
    </row>
    <row r="50" ht="14.25">
      <c r="A50" s="6" t="s">
        <v>56</v>
      </c>
    </row>
    <row r="51" ht="10.5">
      <c r="J51" s="3" t="s">
        <v>12</v>
      </c>
    </row>
    <row r="52" spans="1:10" ht="13.5" customHeight="1">
      <c r="A52" s="110" t="s">
        <v>17</v>
      </c>
      <c r="B52" s="106" t="s">
        <v>19</v>
      </c>
      <c r="C52" s="108" t="s">
        <v>47</v>
      </c>
      <c r="D52" s="108" t="s">
        <v>20</v>
      </c>
      <c r="E52" s="108" t="s">
        <v>21</v>
      </c>
      <c r="F52" s="108" t="s">
        <v>22</v>
      </c>
      <c r="G52" s="112" t="s">
        <v>23</v>
      </c>
      <c r="H52" s="112" t="s">
        <v>24</v>
      </c>
      <c r="I52" s="112" t="s">
        <v>59</v>
      </c>
      <c r="J52" s="114" t="s">
        <v>8</v>
      </c>
    </row>
    <row r="53" spans="1:10" ht="13.5" customHeight="1" thickBot="1">
      <c r="A53" s="111"/>
      <c r="B53" s="107"/>
      <c r="C53" s="109"/>
      <c r="D53" s="109"/>
      <c r="E53" s="109"/>
      <c r="F53" s="109"/>
      <c r="G53" s="113"/>
      <c r="H53" s="113"/>
      <c r="I53" s="116"/>
      <c r="J53" s="115"/>
    </row>
    <row r="54" spans="1:10" ht="13.5" customHeight="1" thickTop="1">
      <c r="A54" s="39" t="s">
        <v>93</v>
      </c>
      <c r="B54" s="19">
        <v>20</v>
      </c>
      <c r="C54" s="20">
        <v>3</v>
      </c>
      <c r="D54" s="20">
        <v>21</v>
      </c>
      <c r="E54" s="101" t="s">
        <v>79</v>
      </c>
      <c r="F54" s="20">
        <v>50</v>
      </c>
      <c r="G54" s="101" t="s">
        <v>79</v>
      </c>
      <c r="H54" s="101" t="s">
        <v>79</v>
      </c>
      <c r="I54" s="101" t="s">
        <v>79</v>
      </c>
      <c r="J54" s="21"/>
    </row>
    <row r="55" spans="1:10" ht="13.5" customHeight="1">
      <c r="A55" s="48" t="s">
        <v>18</v>
      </c>
      <c r="B55" s="35"/>
      <c r="C55" s="36"/>
      <c r="D55" s="34">
        <f>SUM(D54)</f>
        <v>21</v>
      </c>
      <c r="E55" s="34"/>
      <c r="F55" s="34">
        <f>SUM(F54)</f>
        <v>50</v>
      </c>
      <c r="G55" s="34"/>
      <c r="H55" s="34"/>
      <c r="I55" s="34"/>
      <c r="J55" s="38"/>
    </row>
    <row r="56" ht="10.5">
      <c r="A56" s="1" t="s">
        <v>64</v>
      </c>
    </row>
    <row r="57" ht="9.75" customHeight="1"/>
    <row r="58" ht="14.25">
      <c r="A58" s="6" t="s">
        <v>39</v>
      </c>
    </row>
    <row r="59" ht="10.5">
      <c r="D59" s="3" t="s">
        <v>12</v>
      </c>
    </row>
    <row r="60" spans="1:4" ht="21.75" thickBot="1">
      <c r="A60" s="49" t="s">
        <v>34</v>
      </c>
      <c r="B60" s="50" t="s">
        <v>65</v>
      </c>
      <c r="C60" s="51" t="s">
        <v>66</v>
      </c>
      <c r="D60" s="52" t="s">
        <v>50</v>
      </c>
    </row>
    <row r="61" spans="1:4" ht="13.5" customHeight="1" thickTop="1">
      <c r="A61" s="53" t="s">
        <v>35</v>
      </c>
      <c r="B61" s="19">
        <v>375</v>
      </c>
      <c r="C61" s="20">
        <v>400</v>
      </c>
      <c r="D61" s="25">
        <f>C61-B61</f>
        <v>25</v>
      </c>
    </row>
    <row r="62" spans="1:4" ht="13.5" customHeight="1">
      <c r="A62" s="54" t="s">
        <v>36</v>
      </c>
      <c r="B62" s="22">
        <v>153</v>
      </c>
      <c r="C62" s="23">
        <v>184</v>
      </c>
      <c r="D62" s="24">
        <f>C62-B62</f>
        <v>31</v>
      </c>
    </row>
    <row r="63" spans="1:4" ht="13.5" customHeight="1">
      <c r="A63" s="55" t="s">
        <v>37</v>
      </c>
      <c r="B63" s="31">
        <v>133</v>
      </c>
      <c r="C63" s="32">
        <v>1260</v>
      </c>
      <c r="D63" s="33">
        <f>C63-B63</f>
        <v>1127</v>
      </c>
    </row>
    <row r="64" spans="1:4" ht="13.5" customHeight="1">
      <c r="A64" s="56" t="s">
        <v>38</v>
      </c>
      <c r="B64" s="85">
        <f>SUM(B61:B63)</f>
        <v>661</v>
      </c>
      <c r="C64" s="34">
        <f>SUM(C61:C63)</f>
        <v>1844</v>
      </c>
      <c r="D64" s="38">
        <f>C64-B64</f>
        <v>1183</v>
      </c>
    </row>
    <row r="65" spans="1:4" ht="10.5">
      <c r="A65" s="1" t="s">
        <v>58</v>
      </c>
      <c r="B65" s="57"/>
      <c r="C65" s="57"/>
      <c r="D65" s="57"/>
    </row>
    <row r="66" spans="1:4" ht="9.75" customHeight="1">
      <c r="A66" s="58"/>
      <c r="B66" s="57"/>
      <c r="C66" s="57"/>
      <c r="D66" s="57"/>
    </row>
    <row r="67" ht="14.25">
      <c r="A67" s="6" t="s">
        <v>57</v>
      </c>
    </row>
    <row r="68" ht="10.5" customHeight="1">
      <c r="A68" s="6"/>
    </row>
    <row r="69" spans="1:11" ht="21.75" thickBot="1">
      <c r="A69" s="49" t="s">
        <v>33</v>
      </c>
      <c r="B69" s="50" t="s">
        <v>65</v>
      </c>
      <c r="C69" s="51" t="s">
        <v>66</v>
      </c>
      <c r="D69" s="51" t="s">
        <v>50</v>
      </c>
      <c r="E69" s="59" t="s">
        <v>31</v>
      </c>
      <c r="F69" s="52" t="s">
        <v>32</v>
      </c>
      <c r="G69" s="120" t="s">
        <v>40</v>
      </c>
      <c r="H69" s="121"/>
      <c r="I69" s="50" t="s">
        <v>65</v>
      </c>
      <c r="J69" s="51" t="s">
        <v>66</v>
      </c>
      <c r="K69" s="52" t="s">
        <v>50</v>
      </c>
    </row>
    <row r="70" spans="1:11" ht="13.5" customHeight="1" thickTop="1">
      <c r="A70" s="53" t="s">
        <v>25</v>
      </c>
      <c r="B70" s="60">
        <v>5.49</v>
      </c>
      <c r="C70" s="61">
        <v>6.61</v>
      </c>
      <c r="D70" s="61">
        <f aca="true" t="shared" si="0" ref="D70:D75">C70-B70</f>
        <v>1.12</v>
      </c>
      <c r="E70" s="62">
        <v>-15</v>
      </c>
      <c r="F70" s="63">
        <v>-20</v>
      </c>
      <c r="G70" s="130" t="s">
        <v>73</v>
      </c>
      <c r="H70" s="131"/>
      <c r="I70" s="96" t="s">
        <v>79</v>
      </c>
      <c r="J70" s="64" t="s">
        <v>79</v>
      </c>
      <c r="K70" s="97" t="s">
        <v>79</v>
      </c>
    </row>
    <row r="71" spans="1:11" ht="13.5" customHeight="1">
      <c r="A71" s="54" t="s">
        <v>26</v>
      </c>
      <c r="B71" s="86">
        <v>18.04</v>
      </c>
      <c r="C71" s="65">
        <v>16.98</v>
      </c>
      <c r="D71" s="61">
        <f t="shared" si="0"/>
        <v>-1.0599999999999987</v>
      </c>
      <c r="E71" s="66">
        <v>-20</v>
      </c>
      <c r="F71" s="67">
        <v>-40</v>
      </c>
      <c r="G71" s="128" t="s">
        <v>75</v>
      </c>
      <c r="H71" s="129"/>
      <c r="I71" s="88" t="s">
        <v>79</v>
      </c>
      <c r="J71" s="68" t="s">
        <v>79</v>
      </c>
      <c r="K71" s="98" t="s">
        <v>79</v>
      </c>
    </row>
    <row r="72" spans="1:11" ht="13.5" customHeight="1">
      <c r="A72" s="54" t="s">
        <v>27</v>
      </c>
      <c r="B72" s="69">
        <v>13.8</v>
      </c>
      <c r="C72" s="68">
        <v>14.1</v>
      </c>
      <c r="D72" s="100">
        <f t="shared" si="0"/>
        <v>0.29999999999999893</v>
      </c>
      <c r="E72" s="70">
        <v>25</v>
      </c>
      <c r="F72" s="71">
        <v>35</v>
      </c>
      <c r="G72" s="128" t="s">
        <v>76</v>
      </c>
      <c r="H72" s="129"/>
      <c r="I72" s="88" t="s">
        <v>79</v>
      </c>
      <c r="J72" s="68" t="s">
        <v>79</v>
      </c>
      <c r="K72" s="98" t="s">
        <v>79</v>
      </c>
    </row>
    <row r="73" spans="1:11" ht="13.5" customHeight="1">
      <c r="A73" s="54" t="s">
        <v>28</v>
      </c>
      <c r="B73" s="88">
        <v>157.4</v>
      </c>
      <c r="C73" s="68">
        <v>93.4</v>
      </c>
      <c r="D73" s="61">
        <f t="shared" si="0"/>
        <v>-64</v>
      </c>
      <c r="E73" s="70">
        <v>350</v>
      </c>
      <c r="F73" s="72"/>
      <c r="G73" s="126" t="s">
        <v>77</v>
      </c>
      <c r="H73" s="127"/>
      <c r="I73" s="88" t="s">
        <v>79</v>
      </c>
      <c r="J73" s="68" t="s">
        <v>79</v>
      </c>
      <c r="K73" s="99" t="s">
        <v>79</v>
      </c>
    </row>
    <row r="74" spans="1:11" ht="13.5" customHeight="1">
      <c r="A74" s="54" t="s">
        <v>29</v>
      </c>
      <c r="B74" s="80">
        <v>0.44</v>
      </c>
      <c r="C74" s="65">
        <v>0.46</v>
      </c>
      <c r="D74" s="61">
        <f t="shared" si="0"/>
        <v>0.020000000000000018</v>
      </c>
      <c r="E74" s="73"/>
      <c r="F74" s="74"/>
      <c r="G74" s="124"/>
      <c r="H74" s="125"/>
      <c r="I74" s="86"/>
      <c r="J74" s="68"/>
      <c r="K74" s="87"/>
    </row>
    <row r="75" spans="1:11" ht="13.5" customHeight="1">
      <c r="A75" s="75" t="s">
        <v>30</v>
      </c>
      <c r="B75" s="76">
        <v>92.3</v>
      </c>
      <c r="C75" s="77">
        <v>92.5</v>
      </c>
      <c r="D75" s="77">
        <f t="shared" si="0"/>
        <v>0.20000000000000284</v>
      </c>
      <c r="E75" s="78"/>
      <c r="F75" s="79"/>
      <c r="G75" s="122"/>
      <c r="H75" s="123"/>
      <c r="I75" s="89"/>
      <c r="J75" s="77"/>
      <c r="K75" s="90"/>
    </row>
    <row r="76" ht="10.5">
      <c r="A76" s="1" t="s">
        <v>67</v>
      </c>
    </row>
    <row r="77" ht="10.5">
      <c r="A77" s="1" t="s">
        <v>68</v>
      </c>
    </row>
    <row r="78" ht="10.5">
      <c r="A78" s="1" t="s">
        <v>69</v>
      </c>
    </row>
    <row r="79" ht="10.5" customHeight="1">
      <c r="A79" s="1" t="s">
        <v>70</v>
      </c>
    </row>
  </sheetData>
  <sheetProtection/>
  <mergeCells count="43">
    <mergeCell ref="G69:H69"/>
    <mergeCell ref="G75:H75"/>
    <mergeCell ref="G74:H74"/>
    <mergeCell ref="G73:H73"/>
    <mergeCell ref="G72:H72"/>
    <mergeCell ref="G71:H71"/>
    <mergeCell ref="G70:H70"/>
    <mergeCell ref="A8:A9"/>
    <mergeCell ref="H8:H9"/>
    <mergeCell ref="A17:A18"/>
    <mergeCell ref="B17:B18"/>
    <mergeCell ref="C17:C18"/>
    <mergeCell ref="B8:B9"/>
    <mergeCell ref="G17:G18"/>
    <mergeCell ref="H17:H18"/>
    <mergeCell ref="G8:G9"/>
    <mergeCell ref="F8:F9"/>
    <mergeCell ref="C8:C9"/>
    <mergeCell ref="D17:D18"/>
    <mergeCell ref="E17:E18"/>
    <mergeCell ref="E8:E9"/>
    <mergeCell ref="I17:I18"/>
    <mergeCell ref="D8:D9"/>
    <mergeCell ref="F17:F18"/>
    <mergeCell ref="H35:H36"/>
    <mergeCell ref="I35:I36"/>
    <mergeCell ref="G35:G36"/>
    <mergeCell ref="F35:F36"/>
    <mergeCell ref="D35:D36"/>
    <mergeCell ref="E35:E36"/>
    <mergeCell ref="D52:D53"/>
    <mergeCell ref="E52:E53"/>
    <mergeCell ref="H52:H53"/>
    <mergeCell ref="J52:J53"/>
    <mergeCell ref="F52:F53"/>
    <mergeCell ref="G52:G53"/>
    <mergeCell ref="I52:I53"/>
    <mergeCell ref="A35:A36"/>
    <mergeCell ref="B35:B36"/>
    <mergeCell ref="C35:C36"/>
    <mergeCell ref="A52:A53"/>
    <mergeCell ref="B52:B53"/>
    <mergeCell ref="C52:C53"/>
  </mergeCells>
  <printOptions/>
  <pageMargins left="0.8267716535433072" right="0" top="0" bottom="0" header="0.4330708661417323" footer="0.1968503937007874"/>
  <pageSetup horizontalDpi="300" verticalDpi="300" orientation="portrait" paperSize="9" scale="84"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宮城県</cp:lastModifiedBy>
  <cp:lastPrinted>2010-03-05T05:06:02Z</cp:lastPrinted>
  <dcterms:created xsi:type="dcterms:W3CDTF">1997-01-08T22:48:59Z</dcterms:created>
  <dcterms:modified xsi:type="dcterms:W3CDTF">2010-03-18T05:52:05Z</dcterms:modified>
  <cp:category/>
  <cp:version/>
  <cp:contentType/>
  <cp:contentStatus/>
</cp:coreProperties>
</file>