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<sst xmlns="http://schemas.openxmlformats.org/spreadsheetml/2006/main" count="158" uniqueCount="92">
  <si>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</si>
  <si>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</si>
  <si>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</si>
  <si>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</si>
  <si>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</si>
  <si>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</si>
  <si>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</si>
  <si>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</si>
  <si>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</si>
  <si>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</si>
  <si>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</si>
  <si>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</si>
  <si>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</si>
  <si>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</si>
  <si>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</si>
  <si>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</si>
  <si>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</si>
  <si>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</si>
  <si>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</si>
  <si>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</si>
  <si>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</si>
  <si>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</si>
  <si>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</si>
  <si>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</si>
  <si>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</si>
  <si>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</si>
  <si>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</si>
  <si>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</si>
  <si>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</si>
  <si>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</si>
  <si>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</si>
  <si>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</si>
  <si>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</si>
  <si>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</si>
  <si>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</si>
  <si>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</si>
  <si>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</si>
  <si>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</si>
  <si>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</si>
  <si>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</si>
  <si>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</si>
  <si>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</si>
  <si>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</si>
  <si>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</si>
  <si>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</si>
  <si>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</si>
  <si>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</si>
  <si>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</si>
  <si>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</si>
  <si>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</si>
  <si>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</si>
  <si>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</si>
  <si>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</si>
  <si>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</si>
  <si>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</si>
  <si>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</si>
  <si>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</si>
  <si>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</si>
  <si>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</si>
  <si>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</si>
  <si>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</si>
  <si>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</si>
  <si>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</si>
  <si>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</si>
  <si>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</si>
  <si>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</si>
  <si>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</si>
  <si>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</si>
  <si>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</si>
  <si>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</si>
  <si>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</si>
  <si>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柴田町</t>
  </si>
  <si>
    <t>上水道事業会計</t>
  </si>
  <si>
    <t>公共下水道事業特別会計</t>
  </si>
  <si>
    <t>国民健康保険事業特別会計</t>
  </si>
  <si>
    <t>介護保険特別会計</t>
  </si>
  <si>
    <t>老人保健特別会計</t>
  </si>
  <si>
    <t>後期高齢者医療特別会計</t>
  </si>
  <si>
    <t>仙南地域広域行政事務組合</t>
  </si>
  <si>
    <t>大河原町外１市２町保健医療組合(一般会計)</t>
  </si>
  <si>
    <t>大河原町外１市２町保健医療組合(病院会計)</t>
  </si>
  <si>
    <t>大河原町外１市２町保健医療組合(訪問看護ステーション会計)</t>
  </si>
  <si>
    <t>宮城県市町村職員退職手当組合</t>
  </si>
  <si>
    <t>宮城県市町村非常勤消防団員補償報償組合</t>
  </si>
  <si>
    <t>宮城県市町村自治振興センター</t>
  </si>
  <si>
    <t>宮城県後期高齢者医療広域連合</t>
  </si>
  <si>
    <t>法適用事業</t>
  </si>
  <si>
    <t>仙南土地開発公社</t>
  </si>
  <si>
    <t>阿武隈急行株式会社</t>
  </si>
  <si>
    <t>宮城県後期高齢者医療事業会計</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</si>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</sst>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8" fontId="2" fillId="33" borderId="27" xfId="0" applyNumberFormat="1" applyFont="1" applyFill="1" applyBorder="1" applyAlignment="1">
      <alignment horizontal="center" vertical="center" shrinkToFit="1"/>
    </xf>
    <xf numFmtId="49" fontId="2" fillId="33" borderId="23" xfId="0" applyNumberFormat="1" applyFont="1" applyFill="1" applyBorder="1" applyAlignment="1">
      <alignment horizontal="center" vertical="center" shrinkToFit="1"/>
    </xf>
    <xf numFmtId="49" fontId="2" fillId="33" borderId="24" xfId="0" applyNumberFormat="1" applyFont="1" applyFill="1" applyBorder="1" applyAlignment="1">
      <alignment horizontal="center" vertical="center" shrinkToFit="1"/>
    </xf>
    <xf numFmtId="49" fontId="2" fillId="33" borderId="25" xfId="0" applyNumberFormat="1" applyFont="1" applyFill="1" applyBorder="1" applyAlignment="1">
      <alignment horizontal="center" vertical="center" shrinkToFit="1"/>
    </xf>
    <xf numFmtId="49" fontId="2" fillId="33" borderId="20" xfId="0" applyNumberFormat="1" applyFont="1" applyFill="1" applyBorder="1" applyAlignment="1">
      <alignment horizontal="center" vertical="center" shrinkToFit="1"/>
    </xf>
    <xf numFmtId="49" fontId="2" fillId="33" borderId="21" xfId="0" applyNumberFormat="1" applyFont="1" applyFill="1" applyBorder="1" applyAlignment="1">
      <alignment horizontal="center" vertical="center" shrinkToFit="1"/>
    </xf>
    <xf numFmtId="49" fontId="2" fillId="33" borderId="22" xfId="0" applyNumberFormat="1" applyFont="1" applyFill="1" applyBorder="1" applyAlignment="1">
      <alignment horizontal="center" vertical="center" shrinkToFit="1"/>
    </xf>
    <xf numFmtId="176" fontId="2" fillId="33" borderId="24"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53" xfId="0" applyNumberFormat="1" applyFont="1" applyFill="1" applyBorder="1" applyAlignment="1">
      <alignment horizontal="right" vertical="center" shrinkToFit="1"/>
    </xf>
    <xf numFmtId="176" fontId="2" fillId="33" borderId="30" xfId="0" applyNumberFormat="1" applyFont="1" applyFill="1" applyBorder="1" applyAlignment="1">
      <alignment horizontal="right" vertical="center" shrinkToFit="1"/>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54" xfId="0" applyFont="1" applyFill="1" applyBorder="1" applyAlignment="1">
      <alignment horizontal="center" vertical="center" shrinkToFit="1"/>
    </xf>
    <xf numFmtId="0" fontId="2" fillId="34" borderId="55" xfId="0" applyFont="1" applyFill="1" applyBorder="1" applyAlignment="1">
      <alignment horizontal="center" vertical="center" shrinkToFit="1"/>
    </xf>
    <xf numFmtId="0" fontId="1" fillId="34" borderId="58" xfId="0" applyFont="1" applyFill="1" applyBorder="1" applyAlignment="1">
      <alignment horizontal="center" vertical="center" wrapText="1"/>
    </xf>
    <xf numFmtId="0" fontId="1"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1" fillId="34" borderId="59"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4996</v>
      </c>
      <c r="H5" s="13">
        <v>2336</v>
      </c>
      <c r="I5" s="14">
        <v>335</v>
      </c>
      <c r="J5" s="15">
        <v>7666</v>
      </c>
    </row>
    <row r="6" ht="14.25">
      <c r="A6" s="6" t="s">
        <v>2</v>
      </c>
    </row>
    <row r="7" spans="8:9" ht="10.5">
      <c r="H7" s="3" t="s">
        <v>12</v>
      </c>
      <c r="I7" s="3"/>
    </row>
    <row r="8" spans="1:8" ht="13.5" customHeight="1">
      <c r="A8" s="108" t="s">
        <v>0</v>
      </c>
      <c r="B8" s="123" t="s">
        <v>3</v>
      </c>
      <c r="C8" s="121" t="s">
        <v>4</v>
      </c>
      <c r="D8" s="121" t="s">
        <v>5</v>
      </c>
      <c r="E8" s="121" t="s">
        <v>6</v>
      </c>
      <c r="F8" s="112" t="s">
        <v>55</v>
      </c>
      <c r="G8" s="121" t="s">
        <v>7</v>
      </c>
      <c r="H8" s="118" t="s">
        <v>8</v>
      </c>
    </row>
    <row r="9" spans="1:8" ht="13.5" customHeight="1" thickBot="1">
      <c r="A9" s="109"/>
      <c r="B9" s="111"/>
      <c r="C9" s="113"/>
      <c r="D9" s="113"/>
      <c r="E9" s="113"/>
      <c r="F9" s="122"/>
      <c r="G9" s="113"/>
      <c r="H9" s="119"/>
    </row>
    <row r="10" spans="1:8" ht="13.5" customHeight="1" thickTop="1">
      <c r="A10" s="42" t="s">
        <v>9</v>
      </c>
      <c r="B10" s="16">
        <v>9872</v>
      </c>
      <c r="C10" s="17">
        <v>9693</v>
      </c>
      <c r="D10" s="17">
        <f>SUM(B10-C10)</f>
        <v>179</v>
      </c>
      <c r="E10" s="17">
        <v>164</v>
      </c>
      <c r="F10" s="17">
        <v>93</v>
      </c>
      <c r="G10" s="17">
        <v>12681</v>
      </c>
      <c r="H10" s="18"/>
    </row>
    <row r="11" spans="1:8" ht="13.5" customHeight="1">
      <c r="A11" s="43"/>
      <c r="B11" s="19"/>
      <c r="C11" s="20"/>
      <c r="D11" s="20"/>
      <c r="E11" s="20"/>
      <c r="F11" s="20"/>
      <c r="G11" s="20"/>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f>SUM(B10:B13)</f>
        <v>9872</v>
      </c>
      <c r="C14" s="33">
        <f>SUM(C10:C13)</f>
        <v>9693</v>
      </c>
      <c r="D14" s="33">
        <f>SUM(D10:D13)</f>
        <v>179</v>
      </c>
      <c r="E14" s="33">
        <f>SUM(E10:E13)</f>
        <v>164</v>
      </c>
      <c r="F14" s="83"/>
      <c r="G14" s="33">
        <f>SUM(G10:G13)</f>
        <v>12681</v>
      </c>
      <c r="H14" s="40"/>
    </row>
    <row r="15" spans="1:8" ht="13.5" customHeight="1">
      <c r="A15" s="84" t="s">
        <v>61</v>
      </c>
      <c r="B15" s="85"/>
      <c r="C15" s="85"/>
      <c r="D15" s="85"/>
      <c r="E15" s="85"/>
      <c r="F15" s="85"/>
      <c r="G15" s="85"/>
      <c r="H15" s="86"/>
    </row>
    <row r="16" ht="9.75" customHeight="1"/>
    <row r="17" ht="14.25">
      <c r="A17" s="6" t="s">
        <v>10</v>
      </c>
    </row>
    <row r="18" spans="9:12" ht="10.5">
      <c r="I18" s="3" t="s">
        <v>12</v>
      </c>
      <c r="K18" s="3"/>
      <c r="L18" s="3"/>
    </row>
    <row r="19" spans="1:9" ht="13.5" customHeight="1">
      <c r="A19" s="108" t="s">
        <v>0</v>
      </c>
      <c r="B19" s="110" t="s">
        <v>43</v>
      </c>
      <c r="C19" s="112" t="s">
        <v>44</v>
      </c>
      <c r="D19" s="112" t="s">
        <v>45</v>
      </c>
      <c r="E19" s="116" t="s">
        <v>46</v>
      </c>
      <c r="F19" s="112" t="s">
        <v>55</v>
      </c>
      <c r="G19" s="112" t="s">
        <v>11</v>
      </c>
      <c r="H19" s="116" t="s">
        <v>41</v>
      </c>
      <c r="I19" s="118" t="s">
        <v>8</v>
      </c>
    </row>
    <row r="20" spans="1:9" ht="13.5" customHeight="1" thickBot="1">
      <c r="A20" s="109"/>
      <c r="B20" s="111"/>
      <c r="C20" s="113"/>
      <c r="D20" s="113"/>
      <c r="E20" s="117"/>
      <c r="F20" s="122"/>
      <c r="G20" s="122"/>
      <c r="H20" s="120"/>
      <c r="I20" s="119"/>
    </row>
    <row r="21" spans="1:9" ht="13.5" customHeight="1" thickTop="1">
      <c r="A21" s="42" t="s">
        <v>72</v>
      </c>
      <c r="B21" s="22">
        <v>1175</v>
      </c>
      <c r="C21" s="23">
        <v>1216</v>
      </c>
      <c r="D21" s="23">
        <f aca="true" t="shared" si="0" ref="D21:D26">SUM(B21-C21)</f>
        <v>-41</v>
      </c>
      <c r="E21" s="23">
        <v>644</v>
      </c>
      <c r="F21" s="104" t="s">
        <v>91</v>
      </c>
      <c r="G21" s="23">
        <v>3405</v>
      </c>
      <c r="H21" s="105" t="s">
        <v>90</v>
      </c>
      <c r="I21" s="24" t="s">
        <v>86</v>
      </c>
    </row>
    <row r="22" spans="1:9" ht="13.5" customHeight="1">
      <c r="A22" s="43" t="s">
        <v>73</v>
      </c>
      <c r="B22" s="25">
        <v>2261</v>
      </c>
      <c r="C22" s="26">
        <v>2243</v>
      </c>
      <c r="D22" s="26">
        <f t="shared" si="0"/>
        <v>18</v>
      </c>
      <c r="E22" s="26">
        <v>18</v>
      </c>
      <c r="F22" s="26">
        <v>586</v>
      </c>
      <c r="G22" s="26">
        <v>10549</v>
      </c>
      <c r="H22" s="26">
        <v>7226</v>
      </c>
      <c r="I22" s="27"/>
    </row>
    <row r="23" spans="1:9" ht="13.5" customHeight="1">
      <c r="A23" s="43" t="s">
        <v>74</v>
      </c>
      <c r="B23" s="25">
        <v>3700</v>
      </c>
      <c r="C23" s="26">
        <v>3527</v>
      </c>
      <c r="D23" s="26">
        <f t="shared" si="0"/>
        <v>173</v>
      </c>
      <c r="E23" s="26">
        <v>173</v>
      </c>
      <c r="F23" s="26">
        <v>204</v>
      </c>
      <c r="G23" s="105" t="s">
        <v>91</v>
      </c>
      <c r="H23" s="105" t="s">
        <v>91</v>
      </c>
      <c r="I23" s="27"/>
    </row>
    <row r="24" spans="1:9" ht="13.5" customHeight="1">
      <c r="A24" s="93" t="s">
        <v>75</v>
      </c>
      <c r="B24" s="94">
        <v>1725</v>
      </c>
      <c r="C24" s="95">
        <v>1701</v>
      </c>
      <c r="D24" s="26">
        <f t="shared" si="0"/>
        <v>24</v>
      </c>
      <c r="E24" s="95">
        <v>24</v>
      </c>
      <c r="F24" s="95">
        <v>270</v>
      </c>
      <c r="G24" s="105" t="s">
        <v>91</v>
      </c>
      <c r="H24" s="105" t="s">
        <v>91</v>
      </c>
      <c r="I24" s="96"/>
    </row>
    <row r="25" spans="1:9" ht="13.5" customHeight="1">
      <c r="A25" s="93" t="s">
        <v>76</v>
      </c>
      <c r="B25" s="94">
        <v>334</v>
      </c>
      <c r="C25" s="95">
        <v>329</v>
      </c>
      <c r="D25" s="95">
        <f t="shared" si="0"/>
        <v>5</v>
      </c>
      <c r="E25" s="95">
        <v>5</v>
      </c>
      <c r="F25" s="95">
        <v>28</v>
      </c>
      <c r="G25" s="105" t="s">
        <v>91</v>
      </c>
      <c r="H25" s="105" t="s">
        <v>91</v>
      </c>
      <c r="I25" s="96"/>
    </row>
    <row r="26" spans="1:9" ht="13.5" customHeight="1">
      <c r="A26" s="44" t="s">
        <v>77</v>
      </c>
      <c r="B26" s="34">
        <v>282</v>
      </c>
      <c r="C26" s="35">
        <v>276</v>
      </c>
      <c r="D26" s="35">
        <f t="shared" si="0"/>
        <v>6</v>
      </c>
      <c r="E26" s="35">
        <v>6</v>
      </c>
      <c r="F26" s="35">
        <v>63</v>
      </c>
      <c r="G26" s="105" t="s">
        <v>91</v>
      </c>
      <c r="H26" s="105" t="s">
        <v>91</v>
      </c>
      <c r="I26" s="36"/>
    </row>
    <row r="27" spans="1:9" ht="13.5" customHeight="1">
      <c r="A27" s="47" t="s">
        <v>15</v>
      </c>
      <c r="B27" s="48"/>
      <c r="C27" s="49"/>
      <c r="D27" s="49"/>
      <c r="E27" s="37">
        <f>SUM(E21:E26)</f>
        <v>870</v>
      </c>
      <c r="F27" s="39"/>
      <c r="G27" s="37">
        <f>SUM(G21:G26)</f>
        <v>13954</v>
      </c>
      <c r="H27" s="37">
        <f>SUM(H21:H26)</f>
        <v>7226</v>
      </c>
      <c r="I27" s="41"/>
    </row>
    <row r="28" ht="10.5">
      <c r="A28" s="1" t="s">
        <v>62</v>
      </c>
    </row>
    <row r="29" ht="10.5">
      <c r="A29" s="1" t="s">
        <v>63</v>
      </c>
    </row>
    <row r="30" ht="10.5">
      <c r="A30" s="1" t="s">
        <v>49</v>
      </c>
    </row>
    <row r="31" ht="10.5">
      <c r="A31" s="1" t="s">
        <v>48</v>
      </c>
    </row>
    <row r="32" ht="9.75" customHeight="1"/>
    <row r="33" ht="14.25">
      <c r="A33" s="6" t="s">
        <v>13</v>
      </c>
    </row>
    <row r="34" spans="9:10" ht="10.5">
      <c r="I34" s="3" t="s">
        <v>12</v>
      </c>
      <c r="J34" s="3"/>
    </row>
    <row r="35" spans="1:9" ht="13.5" customHeight="1">
      <c r="A35" s="108" t="s">
        <v>14</v>
      </c>
      <c r="B35" s="110" t="s">
        <v>43</v>
      </c>
      <c r="C35" s="112" t="s">
        <v>44</v>
      </c>
      <c r="D35" s="112" t="s">
        <v>45</v>
      </c>
      <c r="E35" s="116" t="s">
        <v>46</v>
      </c>
      <c r="F35" s="112" t="s">
        <v>55</v>
      </c>
      <c r="G35" s="112" t="s">
        <v>11</v>
      </c>
      <c r="H35" s="116" t="s">
        <v>42</v>
      </c>
      <c r="I35" s="118" t="s">
        <v>8</v>
      </c>
    </row>
    <row r="36" spans="1:9" ht="13.5" customHeight="1" thickBot="1">
      <c r="A36" s="109"/>
      <c r="B36" s="111"/>
      <c r="C36" s="113"/>
      <c r="D36" s="113"/>
      <c r="E36" s="117"/>
      <c r="F36" s="122"/>
      <c r="G36" s="122"/>
      <c r="H36" s="120"/>
      <c r="I36" s="119"/>
    </row>
    <row r="37" spans="1:9" ht="13.5" customHeight="1" thickTop="1">
      <c r="A37" s="42" t="s">
        <v>78</v>
      </c>
      <c r="B37" s="22">
        <v>4526</v>
      </c>
      <c r="C37" s="23">
        <v>4443</v>
      </c>
      <c r="D37" s="23">
        <f>SUM(B37-C37)</f>
        <v>83</v>
      </c>
      <c r="E37" s="23">
        <v>81</v>
      </c>
      <c r="F37" s="23">
        <v>58</v>
      </c>
      <c r="G37" s="23">
        <v>1898</v>
      </c>
      <c r="H37" s="23">
        <v>557</v>
      </c>
      <c r="I37" s="28"/>
    </row>
    <row r="38" spans="1:9" ht="13.5" customHeight="1">
      <c r="A38" s="43" t="s">
        <v>79</v>
      </c>
      <c r="B38" s="25">
        <v>1184</v>
      </c>
      <c r="C38" s="26">
        <v>1183</v>
      </c>
      <c r="D38" s="26">
        <f>SUM(B38-C38)</f>
        <v>1</v>
      </c>
      <c r="E38" s="26">
        <v>1</v>
      </c>
      <c r="F38" s="105" t="s">
        <v>90</v>
      </c>
      <c r="G38" s="105" t="s">
        <v>90</v>
      </c>
      <c r="H38" s="105" t="s">
        <v>90</v>
      </c>
      <c r="I38" s="27"/>
    </row>
    <row r="39" spans="1:9" ht="13.5" customHeight="1">
      <c r="A39" s="43" t="s">
        <v>80</v>
      </c>
      <c r="B39" s="25">
        <v>6226</v>
      </c>
      <c r="C39" s="26">
        <v>6963</v>
      </c>
      <c r="D39" s="26">
        <f>SUM(B39-C39)</f>
        <v>-737</v>
      </c>
      <c r="E39" s="26">
        <v>215</v>
      </c>
      <c r="F39" s="26">
        <v>1143</v>
      </c>
      <c r="G39" s="26">
        <v>11828</v>
      </c>
      <c r="H39" s="26">
        <v>3057</v>
      </c>
      <c r="I39" s="27" t="s">
        <v>86</v>
      </c>
    </row>
    <row r="40" spans="1:9" ht="13.5" customHeight="1">
      <c r="A40" s="43" t="s">
        <v>81</v>
      </c>
      <c r="B40" s="25">
        <v>47</v>
      </c>
      <c r="C40" s="26">
        <v>41</v>
      </c>
      <c r="D40" s="26">
        <f>SUM(B40-C40)</f>
        <v>6</v>
      </c>
      <c r="E40" s="26">
        <v>6</v>
      </c>
      <c r="F40" s="26">
        <v>35</v>
      </c>
      <c r="G40" s="105" t="s">
        <v>90</v>
      </c>
      <c r="H40" s="105" t="s">
        <v>90</v>
      </c>
      <c r="I40" s="27" t="s">
        <v>86</v>
      </c>
    </row>
    <row r="41" spans="1:9" ht="13.5" customHeight="1">
      <c r="A41" s="43" t="s">
        <v>82</v>
      </c>
      <c r="B41" s="25">
        <v>19550</v>
      </c>
      <c r="C41" s="26">
        <v>18656</v>
      </c>
      <c r="D41" s="26">
        <f>SUM(B41-C41)</f>
        <v>894</v>
      </c>
      <c r="E41" s="26">
        <v>894</v>
      </c>
      <c r="F41" s="26">
        <v>3467</v>
      </c>
      <c r="G41" s="105" t="s">
        <v>90</v>
      </c>
      <c r="H41" s="105" t="s">
        <v>90</v>
      </c>
      <c r="I41" s="27"/>
    </row>
    <row r="42" spans="1:9" ht="13.5" customHeight="1">
      <c r="A42" s="43" t="s">
        <v>83</v>
      </c>
      <c r="B42" s="25">
        <v>763</v>
      </c>
      <c r="C42" s="26">
        <v>760</v>
      </c>
      <c r="D42" s="26">
        <v>4</v>
      </c>
      <c r="E42" s="26">
        <v>4</v>
      </c>
      <c r="F42" s="26">
        <v>0</v>
      </c>
      <c r="G42" s="105" t="s">
        <v>90</v>
      </c>
      <c r="H42" s="105" t="s">
        <v>90</v>
      </c>
      <c r="I42" s="27"/>
    </row>
    <row r="43" spans="1:9" ht="13.5" customHeight="1">
      <c r="A43" s="43" t="s">
        <v>84</v>
      </c>
      <c r="B43" s="25">
        <v>136</v>
      </c>
      <c r="C43" s="26">
        <v>130</v>
      </c>
      <c r="D43" s="26">
        <f>SUM(B43-C43)</f>
        <v>6</v>
      </c>
      <c r="E43" s="26">
        <v>6</v>
      </c>
      <c r="F43" s="26">
        <v>0</v>
      </c>
      <c r="G43" s="105" t="s">
        <v>90</v>
      </c>
      <c r="H43" s="105" t="s">
        <v>90</v>
      </c>
      <c r="I43" s="27"/>
    </row>
    <row r="44" spans="1:9" ht="13.5" customHeight="1">
      <c r="A44" s="93" t="s">
        <v>85</v>
      </c>
      <c r="B44" s="94">
        <v>1830</v>
      </c>
      <c r="C44" s="95">
        <v>1803</v>
      </c>
      <c r="D44" s="95">
        <f>SUM(B44-C44)</f>
        <v>27</v>
      </c>
      <c r="E44" s="95">
        <v>27</v>
      </c>
      <c r="F44" s="95">
        <v>14</v>
      </c>
      <c r="G44" s="105" t="s">
        <v>90</v>
      </c>
      <c r="H44" s="105" t="s">
        <v>90</v>
      </c>
      <c r="I44" s="96"/>
    </row>
    <row r="45" spans="1:9" ht="13.5" customHeight="1">
      <c r="A45" s="44" t="s">
        <v>89</v>
      </c>
      <c r="B45" s="34">
        <v>173676</v>
      </c>
      <c r="C45" s="35">
        <v>167902</v>
      </c>
      <c r="D45" s="35">
        <f>SUM(B45-C45)</f>
        <v>5774</v>
      </c>
      <c r="E45" s="35">
        <v>5774</v>
      </c>
      <c r="F45" s="35">
        <v>2160</v>
      </c>
      <c r="G45" s="105" t="s">
        <v>90</v>
      </c>
      <c r="H45" s="105" t="s">
        <v>90</v>
      </c>
      <c r="I45" s="36"/>
    </row>
    <row r="46" spans="1:9" ht="13.5" customHeight="1">
      <c r="A46" s="47" t="s">
        <v>16</v>
      </c>
      <c r="B46" s="48"/>
      <c r="C46" s="49"/>
      <c r="D46" s="49"/>
      <c r="E46" s="37">
        <f>SUM(E37:E45)</f>
        <v>7008</v>
      </c>
      <c r="F46" s="39"/>
      <c r="G46" s="37">
        <f>SUM(G37:G45)</f>
        <v>13726</v>
      </c>
      <c r="H46" s="37">
        <f>SUM(H37:H45)</f>
        <v>3614</v>
      </c>
      <c r="I46" s="50"/>
    </row>
    <row r="47" ht="9.75" customHeight="1">
      <c r="A47" s="2"/>
    </row>
    <row r="48" ht="14.25">
      <c r="A48" s="6" t="s">
        <v>56</v>
      </c>
    </row>
    <row r="49" ht="10.5">
      <c r="J49" s="3" t="s">
        <v>12</v>
      </c>
    </row>
    <row r="50" spans="1:10" ht="13.5" customHeight="1">
      <c r="A50" s="114" t="s">
        <v>17</v>
      </c>
      <c r="B50" s="110" t="s">
        <v>19</v>
      </c>
      <c r="C50" s="112" t="s">
        <v>47</v>
      </c>
      <c r="D50" s="112" t="s">
        <v>20</v>
      </c>
      <c r="E50" s="112" t="s">
        <v>21</v>
      </c>
      <c r="F50" s="112" t="s">
        <v>22</v>
      </c>
      <c r="G50" s="116" t="s">
        <v>23</v>
      </c>
      <c r="H50" s="116" t="s">
        <v>24</v>
      </c>
      <c r="I50" s="116" t="s">
        <v>59</v>
      </c>
      <c r="J50" s="118" t="s">
        <v>8</v>
      </c>
    </row>
    <row r="51" spans="1:10" ht="13.5" customHeight="1" thickBot="1">
      <c r="A51" s="115"/>
      <c r="B51" s="111"/>
      <c r="C51" s="113"/>
      <c r="D51" s="113"/>
      <c r="E51" s="113"/>
      <c r="F51" s="113"/>
      <c r="G51" s="117"/>
      <c r="H51" s="117"/>
      <c r="I51" s="120"/>
      <c r="J51" s="119"/>
    </row>
    <row r="52" spans="1:10" ht="13.5" customHeight="1" thickTop="1">
      <c r="A52" s="42" t="s">
        <v>87</v>
      </c>
      <c r="B52" s="22">
        <v>-4</v>
      </c>
      <c r="C52" s="23">
        <v>40</v>
      </c>
      <c r="D52" s="23">
        <v>2</v>
      </c>
      <c r="E52" s="104" t="s">
        <v>91</v>
      </c>
      <c r="F52" s="104" t="s">
        <v>91</v>
      </c>
      <c r="G52" s="23">
        <v>47</v>
      </c>
      <c r="H52" s="106" t="s">
        <v>91</v>
      </c>
      <c r="I52" s="106" t="s">
        <v>91</v>
      </c>
      <c r="J52" s="24"/>
    </row>
    <row r="53" spans="1:10" ht="13.5" customHeight="1">
      <c r="A53" s="43" t="s">
        <v>88</v>
      </c>
      <c r="B53" s="25">
        <v>-52</v>
      </c>
      <c r="C53" s="26">
        <v>756</v>
      </c>
      <c r="D53" s="26">
        <v>11</v>
      </c>
      <c r="E53" s="26">
        <v>6</v>
      </c>
      <c r="F53" s="105" t="s">
        <v>91</v>
      </c>
      <c r="G53" s="105" t="s">
        <v>91</v>
      </c>
      <c r="H53" s="105" t="s">
        <v>91</v>
      </c>
      <c r="I53" s="105" t="s">
        <v>91</v>
      </c>
      <c r="J53" s="27"/>
    </row>
    <row r="54" spans="1:10" ht="13.5" customHeight="1">
      <c r="A54" s="43"/>
      <c r="B54" s="25"/>
      <c r="C54" s="26"/>
      <c r="D54" s="26"/>
      <c r="E54" s="26"/>
      <c r="F54" s="26"/>
      <c r="G54" s="26"/>
      <c r="H54" s="26"/>
      <c r="I54" s="26"/>
      <c r="J54" s="27"/>
    </row>
    <row r="55" spans="1:10" ht="13.5" customHeight="1">
      <c r="A55" s="44"/>
      <c r="B55" s="34"/>
      <c r="C55" s="35"/>
      <c r="D55" s="35"/>
      <c r="E55" s="35"/>
      <c r="F55" s="35"/>
      <c r="G55" s="35"/>
      <c r="H55" s="35"/>
      <c r="I55" s="35"/>
      <c r="J55" s="36"/>
    </row>
    <row r="56" spans="1:10" ht="13.5" customHeight="1">
      <c r="A56" s="51" t="s">
        <v>18</v>
      </c>
      <c r="B56" s="38"/>
      <c r="C56" s="39"/>
      <c r="D56" s="37">
        <f>SUM(D52:D55)</f>
        <v>13</v>
      </c>
      <c r="E56" s="37">
        <f>SUM(E52:E55)</f>
        <v>6</v>
      </c>
      <c r="F56" s="107" t="s">
        <v>91</v>
      </c>
      <c r="G56" s="37">
        <f>SUM(G52:G55)</f>
        <v>47</v>
      </c>
      <c r="H56" s="107" t="s">
        <v>91</v>
      </c>
      <c r="I56" s="107" t="s">
        <v>91</v>
      </c>
      <c r="J56" s="41"/>
    </row>
    <row r="57" ht="10.5">
      <c r="A57" s="1" t="s">
        <v>64</v>
      </c>
    </row>
    <row r="58" ht="9.75" customHeight="1"/>
    <row r="59" ht="14.25">
      <c r="A59" s="6" t="s">
        <v>39</v>
      </c>
    </row>
    <row r="60" ht="10.5">
      <c r="D60" s="3" t="s">
        <v>12</v>
      </c>
    </row>
    <row r="61" spans="1:4" ht="21.75" thickBot="1">
      <c r="A61" s="52" t="s">
        <v>34</v>
      </c>
      <c r="B61" s="53" t="s">
        <v>65</v>
      </c>
      <c r="C61" s="54" t="s">
        <v>66</v>
      </c>
      <c r="D61" s="55" t="s">
        <v>50</v>
      </c>
    </row>
    <row r="62" spans="1:4" ht="13.5" customHeight="1" thickTop="1">
      <c r="A62" s="56" t="s">
        <v>35</v>
      </c>
      <c r="B62" s="22">
        <v>771</v>
      </c>
      <c r="C62" s="23">
        <v>794</v>
      </c>
      <c r="D62" s="28">
        <f>SUM(C62-B62)</f>
        <v>23</v>
      </c>
    </row>
    <row r="63" spans="1:4" ht="13.5" customHeight="1">
      <c r="A63" s="57" t="s">
        <v>36</v>
      </c>
      <c r="B63" s="25">
        <v>124</v>
      </c>
      <c r="C63" s="26">
        <v>124</v>
      </c>
      <c r="D63" s="27">
        <f>SUM(C63-B63)</f>
        <v>0</v>
      </c>
    </row>
    <row r="64" spans="1:4" ht="13.5" customHeight="1">
      <c r="A64" s="58" t="s">
        <v>37</v>
      </c>
      <c r="B64" s="34">
        <v>100</v>
      </c>
      <c r="C64" s="35">
        <v>175</v>
      </c>
      <c r="D64" s="36">
        <f>SUM(C64-B64)</f>
        <v>75</v>
      </c>
    </row>
    <row r="65" spans="1:4" ht="13.5" customHeight="1">
      <c r="A65" s="59" t="s">
        <v>38</v>
      </c>
      <c r="B65" s="87">
        <f>SUM(B62:B64)</f>
        <v>995</v>
      </c>
      <c r="C65" s="37">
        <f>SUM(C62:C64)</f>
        <v>1093</v>
      </c>
      <c r="D65" s="41">
        <f>SUM(C65-B65)</f>
        <v>98</v>
      </c>
    </row>
    <row r="66" spans="1:4" ht="10.5">
      <c r="A66" s="1" t="s">
        <v>58</v>
      </c>
      <c r="B66" s="60"/>
      <c r="C66" s="60"/>
      <c r="D66" s="60"/>
    </row>
    <row r="67" spans="1:4" ht="9.75" customHeight="1">
      <c r="A67" s="61"/>
      <c r="B67" s="60"/>
      <c r="C67" s="60"/>
      <c r="D67" s="60"/>
    </row>
    <row r="68" ht="14.25">
      <c r="A68" s="6" t="s">
        <v>57</v>
      </c>
    </row>
    <row r="69" ht="10.5" customHeight="1">
      <c r="A69" s="6"/>
    </row>
    <row r="70" spans="1:11" ht="21.75" thickBot="1">
      <c r="A70" s="52" t="s">
        <v>33</v>
      </c>
      <c r="B70" s="53" t="s">
        <v>65</v>
      </c>
      <c r="C70" s="54" t="s">
        <v>66</v>
      </c>
      <c r="D70" s="54" t="s">
        <v>50</v>
      </c>
      <c r="E70" s="62" t="s">
        <v>31</v>
      </c>
      <c r="F70" s="55" t="s">
        <v>32</v>
      </c>
      <c r="G70" s="124" t="s">
        <v>40</v>
      </c>
      <c r="H70" s="125"/>
      <c r="I70" s="53" t="s">
        <v>65</v>
      </c>
      <c r="J70" s="54" t="s">
        <v>66</v>
      </c>
      <c r="K70" s="55" t="s">
        <v>50</v>
      </c>
    </row>
    <row r="71" spans="1:11" ht="13.5" customHeight="1" thickTop="1">
      <c r="A71" s="56" t="s">
        <v>25</v>
      </c>
      <c r="B71" s="63">
        <v>0.84</v>
      </c>
      <c r="C71" s="64">
        <v>2.14</v>
      </c>
      <c r="D71" s="64">
        <f aca="true" t="shared" si="1" ref="D71:D76">SUM(C71-B71)</f>
        <v>1.3000000000000003</v>
      </c>
      <c r="E71" s="65">
        <v>-13.84</v>
      </c>
      <c r="F71" s="66">
        <v>-20</v>
      </c>
      <c r="G71" s="130" t="s">
        <v>72</v>
      </c>
      <c r="H71" s="131"/>
      <c r="I71" s="98" t="s">
        <v>91</v>
      </c>
      <c r="J71" s="99" t="s">
        <v>91</v>
      </c>
      <c r="K71" s="100" t="s">
        <v>91</v>
      </c>
    </row>
    <row r="72" spans="1:11" ht="13.5" customHeight="1">
      <c r="A72" s="57" t="s">
        <v>26</v>
      </c>
      <c r="B72" s="88">
        <v>16.35</v>
      </c>
      <c r="C72" s="67">
        <v>13.47</v>
      </c>
      <c r="D72" s="67">
        <f t="shared" si="1"/>
        <v>-2.880000000000001</v>
      </c>
      <c r="E72" s="68">
        <v>-18.84</v>
      </c>
      <c r="F72" s="69">
        <v>-40</v>
      </c>
      <c r="G72" s="128" t="s">
        <v>73</v>
      </c>
      <c r="H72" s="129"/>
      <c r="I72" s="101" t="s">
        <v>90</v>
      </c>
      <c r="J72" s="102" t="s">
        <v>90</v>
      </c>
      <c r="K72" s="103" t="s">
        <v>91</v>
      </c>
    </row>
    <row r="73" spans="1:11" ht="13.5" customHeight="1">
      <c r="A73" s="57" t="s">
        <v>27</v>
      </c>
      <c r="B73" s="71">
        <v>17.5</v>
      </c>
      <c r="C73" s="70">
        <v>16.2</v>
      </c>
      <c r="D73" s="67">
        <f t="shared" si="1"/>
        <v>-1.3000000000000007</v>
      </c>
      <c r="E73" s="72">
        <v>25</v>
      </c>
      <c r="F73" s="73">
        <v>35</v>
      </c>
      <c r="G73" s="128"/>
      <c r="H73" s="129"/>
      <c r="I73" s="88"/>
      <c r="J73" s="70"/>
      <c r="K73" s="89"/>
    </row>
    <row r="74" spans="1:11" ht="13.5" customHeight="1">
      <c r="A74" s="57" t="s">
        <v>28</v>
      </c>
      <c r="B74" s="90">
        <v>94.5</v>
      </c>
      <c r="C74" s="70">
        <v>91.8</v>
      </c>
      <c r="D74" s="67">
        <f t="shared" si="1"/>
        <v>-2.700000000000003</v>
      </c>
      <c r="E74" s="72">
        <v>350</v>
      </c>
      <c r="F74" s="74"/>
      <c r="G74" s="128"/>
      <c r="H74" s="129"/>
      <c r="I74" s="88"/>
      <c r="J74" s="70"/>
      <c r="K74" s="89"/>
    </row>
    <row r="75" spans="1:11" ht="13.5" customHeight="1">
      <c r="A75" s="57" t="s">
        <v>29</v>
      </c>
      <c r="B75" s="82">
        <v>0.61</v>
      </c>
      <c r="C75" s="67">
        <v>0.62</v>
      </c>
      <c r="D75" s="67">
        <f t="shared" si="1"/>
        <v>0.010000000000000009</v>
      </c>
      <c r="E75" s="75"/>
      <c r="F75" s="76"/>
      <c r="G75" s="128"/>
      <c r="H75" s="129"/>
      <c r="I75" s="88"/>
      <c r="J75" s="70"/>
      <c r="K75" s="89"/>
    </row>
    <row r="76" spans="1:11" ht="13.5" customHeight="1">
      <c r="A76" s="77" t="s">
        <v>30</v>
      </c>
      <c r="B76" s="78">
        <v>90.2</v>
      </c>
      <c r="C76" s="79">
        <v>92.9</v>
      </c>
      <c r="D76" s="97">
        <f t="shared" si="1"/>
        <v>2.700000000000003</v>
      </c>
      <c r="E76" s="80"/>
      <c r="F76" s="81"/>
      <c r="G76" s="126"/>
      <c r="H76" s="127"/>
      <c r="I76" s="91"/>
      <c r="J76" s="79"/>
      <c r="K76" s="92"/>
    </row>
    <row r="77" ht="10.5">
      <c r="A77" s="1" t="s">
        <v>67</v>
      </c>
    </row>
    <row r="78" ht="10.5">
      <c r="A78" s="1" t="s">
        <v>68</v>
      </c>
    </row>
    <row r="79" ht="10.5">
      <c r="A79" s="1" t="s">
        <v>69</v>
      </c>
    </row>
    <row r="80" ht="10.5" customHeight="1">
      <c r="A80" s="1" t="s">
        <v>70</v>
      </c>
    </row>
  </sheetData>
  <sheetProtection/>
  <mergeCells count="43">
    <mergeCell ref="H19:H20"/>
    <mergeCell ref="G8:G9"/>
    <mergeCell ref="F8:F9"/>
    <mergeCell ref="G70:H70"/>
    <mergeCell ref="G76:H76"/>
    <mergeCell ref="G75:H75"/>
    <mergeCell ref="G74:H74"/>
    <mergeCell ref="G73:H73"/>
    <mergeCell ref="G72:H72"/>
    <mergeCell ref="G71:H71"/>
    <mergeCell ref="C8:C9"/>
    <mergeCell ref="D19:D20"/>
    <mergeCell ref="E19:E20"/>
    <mergeCell ref="E8:E9"/>
    <mergeCell ref="A8:A9"/>
    <mergeCell ref="H8:H9"/>
    <mergeCell ref="A19:A20"/>
    <mergeCell ref="B19:B20"/>
    <mergeCell ref="C19:C20"/>
    <mergeCell ref="B8:B9"/>
    <mergeCell ref="I19:I20"/>
    <mergeCell ref="D8:D9"/>
    <mergeCell ref="F19:F20"/>
    <mergeCell ref="H35:H36"/>
    <mergeCell ref="I35:I36"/>
    <mergeCell ref="G35:G36"/>
    <mergeCell ref="F35:F36"/>
    <mergeCell ref="D35:D36"/>
    <mergeCell ref="E35:E36"/>
    <mergeCell ref="G19:G20"/>
    <mergeCell ref="D50:D51"/>
    <mergeCell ref="E50:E51"/>
    <mergeCell ref="H50:H51"/>
    <mergeCell ref="J50:J51"/>
    <mergeCell ref="F50:F51"/>
    <mergeCell ref="G50:G51"/>
    <mergeCell ref="I50:I51"/>
    <mergeCell ref="A35:A36"/>
    <mergeCell ref="B35:B36"/>
    <mergeCell ref="C35:C36"/>
    <mergeCell ref="A50:A51"/>
    <mergeCell ref="B50:B51"/>
    <mergeCell ref="C50:C51"/>
  </mergeCells>
  <printOptions horizontalCentered="1"/>
  <pageMargins left="0.4330708661417323" right="0.3937007874015748" top="0.7086614173228347" bottom="0.31496062992125984" header="0.4330708661417323" footer="0.1968503937007874"/>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宮城県</cp:lastModifiedBy>
  <cp:lastPrinted>2010-03-15T07:34:49Z</cp:lastPrinted>
  <dcterms:created xsi:type="dcterms:W3CDTF">1997-01-08T22:48:59Z</dcterms:created>
  <dcterms:modified xsi:type="dcterms:W3CDTF">2010-03-18T05:51:55Z</dcterms:modified>
  <cp:category/>
  <cp:version/>
  <cp:contentType/>
  <cp:contentStatus/>
</cp:coreProperties>
</file>