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34\kgdata\財政課\90　ﾒﾝﾊﾞｰﾌｫﾙﾀﾞｰ\バックアップ_田中\⑤30年度\県各種回答（様式）\公営企業に係る経営比較分析表\"/>
    </mc:Choice>
  </mc:AlternateContent>
  <workbookProtection workbookAlgorithmName="SHA-512" workbookHashValue="Tg7wbRjZwwc/f0mnCUpv38Y6fTNhQo+zgg/s3xYC5H368DXlJe+DdZSoY2oQZ920R/NU9vAL0vvAERD2764wcQ==" workbookSaltValue="Cn/E5u3Z3wq7295SUhuUjg==" workbookSpinCount="100000" lockStructure="1"/>
  <bookViews>
    <workbookView xWindow="0" yWindow="0" windowWidth="28800" windowHeight="124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MN54" i="4"/>
  <c r="CS78" i="4"/>
  <c r="BX54" i="4"/>
  <c r="BX32" i="4"/>
  <c r="MN32" i="4"/>
  <c r="C11" i="5"/>
  <c r="D11" i="5"/>
  <c r="E11" i="5"/>
  <c r="B11" i="5"/>
  <c r="FH78" i="4" l="1"/>
  <c r="DS54" i="4"/>
  <c r="DS32" i="4"/>
  <c r="AN78" i="4"/>
  <c r="HG32" i="4"/>
  <c r="AE54" i="4"/>
  <c r="AE32" i="4"/>
  <c r="KU54" i="4"/>
  <c r="KU32" i="4"/>
  <c r="KC78" i="4"/>
  <c r="HG54" i="4"/>
  <c r="JJ78" i="4"/>
  <c r="GR54" i="4"/>
  <c r="GR32" i="4"/>
  <c r="DD54" i="4"/>
  <c r="DD32" i="4"/>
  <c r="EO78" i="4"/>
  <c r="KF54" i="4"/>
  <c r="KF32" i="4"/>
  <c r="U78" i="4"/>
  <c r="P54" i="4"/>
  <c r="P32" i="4"/>
  <c r="LY54" i="4"/>
  <c r="LY32" i="4"/>
  <c r="IK32" i="4"/>
  <c r="LO78" i="4"/>
  <c r="IK54" i="4"/>
  <c r="BZ78" i="4"/>
  <c r="BI54" i="4"/>
  <c r="GT78" i="4"/>
  <c r="EW54" i="4"/>
  <c r="EW32" i="4"/>
  <c r="BI32" i="4"/>
  <c r="EH32" i="4"/>
  <c r="BG78" i="4"/>
  <c r="AT54" i="4"/>
  <c r="AT32" i="4"/>
  <c r="LJ54" i="4"/>
  <c r="EH54" i="4"/>
  <c r="LJ32" i="4"/>
  <c r="KV78" i="4"/>
  <c r="HV54" i="4"/>
  <c r="HV32" i="4"/>
  <c r="GA78" i="4"/>
</calcChain>
</file>

<file path=xl/sharedStrings.xml><?xml version="1.0" encoding="utf-8"?>
<sst xmlns="http://schemas.openxmlformats.org/spreadsheetml/2006/main" count="287" uniqueCount="152">
  <si>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</si>
  <si>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</si>
  <si>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</si>
  <si>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</si>
  <si>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</si>
  <si>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</si>
  <si>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</si>
  <si>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</si>
  <si>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</si>
  <si>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</si>
  <si>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</si>
  <si>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</si>
  <si>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</si>
  <si>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</si>
  <si>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</si>
  <si>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</si>
  <si>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</si>
  <si>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</si>
  <si>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</si>
  <si>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</si>
  <si>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</si>
  <si>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</si>
  <si>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</si>
  <si>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</si>
  <si>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</si>
  <si>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</si>
  <si>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</si>
  <si>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</si>
  <si>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</si>
  <si>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</si>
  <si>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</si>
  <si>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</si>
  <si>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</si>
  <si>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</si>
  <si>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</si>
  <si>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</si>
  <si>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</si>
  <si>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</si>
  <si>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</si>
  <si>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</si>
  <si>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</si>
  <si>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</si>
  <si>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</si>
  <si>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</si>
  <si>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</si>
  <si>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</si>
  <si>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</si>
  <si>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</si>
  <si>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</si>
  <si>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</si>
  <si>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</si>
  <si>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</si>
  <si>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</si>
  <si>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</si>
  <si>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</si>
  <si>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</si>
  <si>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</si>
  <si>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</si>
  <si>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</si>
  <si>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</si>
  <si>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</si>
  <si>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</si>
  <si>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</si>
  <si>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</si>
  <si>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</si>
  <si>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</si>
  <si>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</si>
  <si>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</si>
  <si>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</si>
  <si>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</si>
  <si>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</si>
  <si>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</si>
  <si>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</si>
  <si>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</si>
  <si>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</si>
  <si>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</si>
  <si>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</si>
  <si>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</si>
  <si>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</si>
  <si>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</si>
  <si>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</si>
  <si>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</si>
  <si>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</si>
  <si>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</si>
  <si>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</si>
  <si>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</si>
  <si>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</si>
  <si>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</si>
  <si>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</si>
  <si>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</si>
  <si>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</si>
  <si>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</si>
  <si>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</si>
  <si>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</si>
  <si>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</si>
  <si>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</si>
  <si>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</si>
  <si>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</si>
  <si>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</si>
  <si>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</si>
  <si>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</si>
  <si>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</si>
  <si>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</si>
  <si>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</si>
  <si>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</si>
  <si>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</si>
  <si>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</si>
  <si>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</si>
  <si>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</si>
  <si>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</si>
  <si>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</si>
  <si>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</si>
  <si>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</si>
  <si>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</si>
  <si>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</si>
  <si>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</si>
  <si>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</si>
  <si>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</si>
  <si>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</si>
  <si>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</si>
  <si>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</si>
  <si>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</si>
  <si>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</si>
  <si>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</si>
  <si>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</si>
  <si>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</si>
  <si>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</si>
  <si>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</si>
  <si>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</si>
  <si>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黒川地域行政事務組合</t>
  </si>
  <si>
    <t>公立黒川病院</t>
  </si>
  <si>
    <t>当然財務</t>
  </si>
  <si>
    <t>病院事業</t>
  </si>
  <si>
    <t>一般病院</t>
  </si>
  <si>
    <t>100床以上～200床未満</t>
  </si>
  <si>
    <t>非設置</t>
  </si>
  <si>
    <t>指定管理者(代行制)</t>
  </si>
  <si>
    <t>-</t>
  </si>
  <si>
    <t>ド 訓</t>
  </si>
  <si>
    <t>救 臨 へ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</si>
  <si>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</si>
  <si>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</si>
  <si>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</si>
  <si>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</si>
  <si>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</si>
  <si>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</si>
  <si>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</si>
  <si>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</si>
  <si>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病院の運営全般に関しては指定管理者に委ねている。したがって、病院の経営に関しても指定管理者が行っており、各診療科への医師の配置や職員数の管理、看護部門の管理なども全て指定管理者の判断で行っている。経営内容に関しても健全性が保たれており、特に問題は無い。　　　　　</t>
    <rPh sb="1" eb="3">
      <t>ビョウイン</t>
    </rPh>
    <rPh sb="4" eb="6">
      <t>ウンエイ</t>
    </rPh>
    <rPh sb="6" eb="8">
      <t>ゼンパン</t>
    </rPh>
    <rPh sb="9" eb="10">
      <t>カン</t>
    </rPh>
    <rPh sb="13" eb="15">
      <t>シテイ</t>
    </rPh>
    <rPh sb="15" eb="18">
      <t>カンリシャ</t>
    </rPh>
    <rPh sb="19" eb="20">
      <t>ユダ</t>
    </rPh>
    <rPh sb="31" eb="33">
      <t>ビョウイン</t>
    </rPh>
    <rPh sb="34" eb="36">
      <t>ケイエイ</t>
    </rPh>
    <rPh sb="37" eb="38">
      <t>カン</t>
    </rPh>
    <rPh sb="41" eb="43">
      <t>シテイ</t>
    </rPh>
    <rPh sb="43" eb="46">
      <t>カンリシャ</t>
    </rPh>
    <rPh sb="47" eb="48">
      <t>オコナ</t>
    </rPh>
    <rPh sb="53" eb="57">
      <t>カクシンリョウカ</t>
    </rPh>
    <rPh sb="59" eb="61">
      <t>イシ</t>
    </rPh>
    <rPh sb="62" eb="64">
      <t>ハイチ</t>
    </rPh>
    <rPh sb="65" eb="68">
      <t>ショクインスウ</t>
    </rPh>
    <rPh sb="69" eb="71">
      <t>カンリ</t>
    </rPh>
    <rPh sb="72" eb="74">
      <t>カンゴ</t>
    </rPh>
    <rPh sb="74" eb="76">
      <t>ブモン</t>
    </rPh>
    <rPh sb="77" eb="79">
      <t>カンリ</t>
    </rPh>
    <rPh sb="82" eb="83">
      <t>スベ</t>
    </rPh>
    <rPh sb="84" eb="86">
      <t>シテイ</t>
    </rPh>
    <rPh sb="86" eb="89">
      <t>カンリシャ</t>
    </rPh>
    <rPh sb="90" eb="92">
      <t>ハンダン</t>
    </rPh>
    <rPh sb="93" eb="94">
      <t>オコナ</t>
    </rPh>
    <rPh sb="99" eb="101">
      <t>ケイエイ</t>
    </rPh>
    <rPh sb="101" eb="103">
      <t>ナイヨウ</t>
    </rPh>
    <rPh sb="104" eb="105">
      <t>カン</t>
    </rPh>
    <rPh sb="108" eb="111">
      <t>ケンゼンセイ</t>
    </rPh>
    <rPh sb="112" eb="113">
      <t>タモ</t>
    </rPh>
    <rPh sb="119" eb="120">
      <t>トク</t>
    </rPh>
    <rPh sb="121" eb="123">
      <t>モンダイ</t>
    </rPh>
    <rPh sb="124" eb="125">
      <t>ナ</t>
    </rPh>
    <phoneticPr fontId="5"/>
  </si>
  <si>
    <t>　以上のように、全体的には比較的安定した経営状態を維持してきており、今後もこれまでと同様に、地域の中心的な医療機関として、関係市町村・指定管理者・組合の三者の連携のもと、地域住民の期待に応えるべく、今後も重要な役割を果たして行くものである。</t>
    <rPh sb="1" eb="3">
      <t>イジョウ</t>
    </rPh>
    <rPh sb="8" eb="11">
      <t>ゼンタイテキ</t>
    </rPh>
    <rPh sb="13" eb="16">
      <t>ヒカクテキ</t>
    </rPh>
    <rPh sb="16" eb="18">
      <t>アンテイ</t>
    </rPh>
    <rPh sb="20" eb="22">
      <t>ケイエイ</t>
    </rPh>
    <rPh sb="22" eb="24">
      <t>ジョウタイ</t>
    </rPh>
    <rPh sb="25" eb="27">
      <t>イジ</t>
    </rPh>
    <rPh sb="34" eb="36">
      <t>コンゴ</t>
    </rPh>
    <rPh sb="42" eb="44">
      <t>ドウヨウ</t>
    </rPh>
    <rPh sb="46" eb="48">
      <t>チイキ</t>
    </rPh>
    <rPh sb="49" eb="52">
      <t>チュウシンテキ</t>
    </rPh>
    <rPh sb="53" eb="55">
      <t>イリョウ</t>
    </rPh>
    <rPh sb="55" eb="57">
      <t>キカン</t>
    </rPh>
    <rPh sb="61" eb="63">
      <t>カンケイ</t>
    </rPh>
    <rPh sb="63" eb="66">
      <t>シチョウソン</t>
    </rPh>
    <rPh sb="67" eb="69">
      <t>シテイ</t>
    </rPh>
    <rPh sb="69" eb="72">
      <t>カンリシャ</t>
    </rPh>
    <rPh sb="73" eb="75">
      <t>クミアイ</t>
    </rPh>
    <rPh sb="76" eb="78">
      <t>サンシャ</t>
    </rPh>
    <rPh sb="79" eb="81">
      <t>レンケイ</t>
    </rPh>
    <rPh sb="85" eb="87">
      <t>チイキ</t>
    </rPh>
    <rPh sb="87" eb="89">
      <t>ジュウミン</t>
    </rPh>
    <rPh sb="90" eb="92">
      <t>キタイ</t>
    </rPh>
    <rPh sb="93" eb="94">
      <t>コタ</t>
    </rPh>
    <rPh sb="99" eb="101">
      <t>コンゴ</t>
    </rPh>
    <rPh sb="102" eb="104">
      <t>ジュウヨウ</t>
    </rPh>
    <rPh sb="105" eb="107">
      <t>ヤクワリ</t>
    </rPh>
    <rPh sb="108" eb="109">
      <t>ハ</t>
    </rPh>
    <rPh sb="112" eb="113">
      <t>イ</t>
    </rPh>
    <phoneticPr fontId="5"/>
  </si>
  <si>
    <t>　黒川地域における唯一の公立病院として、指定管理者に運営を委ねてから14年間が経過している。その間、地域の中核病院として安定した患者数を維持し、住民に対して適切な医療サービスを提供する施設として、地域において中心的役割を果たしている。</t>
    <rPh sb="1" eb="3">
      <t>クロカワ</t>
    </rPh>
    <rPh sb="3" eb="5">
      <t>チイキ</t>
    </rPh>
    <rPh sb="9" eb="11">
      <t>ユイイツ</t>
    </rPh>
    <rPh sb="12" eb="14">
      <t>コウリツ</t>
    </rPh>
    <rPh sb="14" eb="16">
      <t>ビョウイン</t>
    </rPh>
    <rPh sb="20" eb="22">
      <t>シテイ</t>
    </rPh>
    <rPh sb="22" eb="25">
      <t>カンリシャ</t>
    </rPh>
    <rPh sb="26" eb="28">
      <t>ウンエイ</t>
    </rPh>
    <rPh sb="29" eb="30">
      <t>ユダ</t>
    </rPh>
    <rPh sb="36" eb="38">
      <t>ネンカン</t>
    </rPh>
    <rPh sb="39" eb="41">
      <t>ケイカ</t>
    </rPh>
    <rPh sb="48" eb="49">
      <t>カン</t>
    </rPh>
    <rPh sb="50" eb="52">
      <t>チイキ</t>
    </rPh>
    <rPh sb="53" eb="55">
      <t>チュウカク</t>
    </rPh>
    <rPh sb="55" eb="57">
      <t>ビョウイン</t>
    </rPh>
    <rPh sb="60" eb="62">
      <t>アンテイ</t>
    </rPh>
    <rPh sb="64" eb="67">
      <t>カンジャスウ</t>
    </rPh>
    <rPh sb="68" eb="70">
      <t>イジ</t>
    </rPh>
    <rPh sb="72" eb="74">
      <t>ジュウミン</t>
    </rPh>
    <rPh sb="75" eb="76">
      <t>タイ</t>
    </rPh>
    <rPh sb="78" eb="80">
      <t>テキセツ</t>
    </rPh>
    <rPh sb="81" eb="83">
      <t>イリョウ</t>
    </rPh>
    <rPh sb="88" eb="90">
      <t>テイキョウ</t>
    </rPh>
    <rPh sb="92" eb="94">
      <t>シセツ</t>
    </rPh>
    <rPh sb="98" eb="100">
      <t>チイキ</t>
    </rPh>
    <rPh sb="104" eb="107">
      <t>チュウシンテキ</t>
    </rPh>
    <rPh sb="107" eb="109">
      <t>ヤクワリ</t>
    </rPh>
    <rPh sb="110" eb="111">
      <t>ハ</t>
    </rPh>
    <phoneticPr fontId="5"/>
  </si>
  <si>
    <t>○病院施設（建物）については、平成38年度まで企業債の残債が存在するため、大規模な改修等は行わず、主に現在の施設を維持することに主眼をおいている。ただし、老朽化に伴う修繕箇所が拡大しないよう、こまめな修繕を行うように心がけている。　　　　　　　　　　　　　　　　　　　○器械備品等については、各機器の耐用年数等を考慮に入れ、年度ごとに計画的な機械の修繕、あるいは更新等を行い、病院の提供する医療サービスに支障が無いようにしている。</t>
    <rPh sb="1" eb="3">
      <t>ビョウイン</t>
    </rPh>
    <rPh sb="3" eb="5">
      <t>シセツ</t>
    </rPh>
    <rPh sb="6" eb="8">
      <t>タテモノ</t>
    </rPh>
    <rPh sb="15" eb="17">
      <t>ヘイセイ</t>
    </rPh>
    <rPh sb="19" eb="21">
      <t>ネンド</t>
    </rPh>
    <rPh sb="23" eb="25">
      <t>キギョウ</t>
    </rPh>
    <rPh sb="25" eb="26">
      <t>サイ</t>
    </rPh>
    <rPh sb="27" eb="29">
      <t>ザンサイ</t>
    </rPh>
    <rPh sb="30" eb="32">
      <t>ソンザイ</t>
    </rPh>
    <rPh sb="37" eb="40">
      <t>ダイキボ</t>
    </rPh>
    <rPh sb="41" eb="43">
      <t>カイシュウ</t>
    </rPh>
    <rPh sb="43" eb="44">
      <t>トウ</t>
    </rPh>
    <rPh sb="45" eb="46">
      <t>オコナ</t>
    </rPh>
    <rPh sb="49" eb="50">
      <t>オモ</t>
    </rPh>
    <rPh sb="51" eb="53">
      <t>ゲンザイ</t>
    </rPh>
    <rPh sb="54" eb="56">
      <t>シセツ</t>
    </rPh>
    <rPh sb="57" eb="59">
      <t>イジ</t>
    </rPh>
    <rPh sb="64" eb="66">
      <t>シュガン</t>
    </rPh>
    <rPh sb="77" eb="80">
      <t>ロウキュウカ</t>
    </rPh>
    <rPh sb="81" eb="82">
      <t>トモナ</t>
    </rPh>
    <rPh sb="83" eb="85">
      <t>シュウゼン</t>
    </rPh>
    <rPh sb="85" eb="87">
      <t>カショ</t>
    </rPh>
    <rPh sb="88" eb="90">
      <t>カクダイ</t>
    </rPh>
    <rPh sb="100" eb="102">
      <t>シュウゼン</t>
    </rPh>
    <rPh sb="103" eb="104">
      <t>オコナ</t>
    </rPh>
    <rPh sb="108" eb="109">
      <t>ココロ</t>
    </rPh>
    <rPh sb="135" eb="137">
      <t>キカイ</t>
    </rPh>
    <rPh sb="137" eb="139">
      <t>ビヒン</t>
    </rPh>
    <rPh sb="139" eb="140">
      <t>トウ</t>
    </rPh>
    <rPh sb="146" eb="149">
      <t>カクキキ</t>
    </rPh>
    <rPh sb="150" eb="152">
      <t>タイヨウ</t>
    </rPh>
    <rPh sb="152" eb="154">
      <t>ネンスウ</t>
    </rPh>
    <rPh sb="154" eb="155">
      <t>トウ</t>
    </rPh>
    <rPh sb="156" eb="158">
      <t>コウリョ</t>
    </rPh>
    <rPh sb="159" eb="160">
      <t>イ</t>
    </rPh>
    <rPh sb="167" eb="170">
      <t>ケイカクテキ</t>
    </rPh>
    <rPh sb="171" eb="173">
      <t>キカイ</t>
    </rPh>
    <rPh sb="174" eb="176">
      <t>シュウゼン</t>
    </rPh>
    <rPh sb="181" eb="183">
      <t>コウシン</t>
    </rPh>
    <rPh sb="183" eb="184">
      <t>トウ</t>
    </rPh>
    <rPh sb="185" eb="186">
      <t>オコナ</t>
    </rPh>
    <rPh sb="188" eb="190">
      <t>ビョウイン</t>
    </rPh>
    <rPh sb="191" eb="193">
      <t>テイキョウ</t>
    </rPh>
    <rPh sb="195" eb="197">
      <t>イリョウ</t>
    </rPh>
    <rPh sb="202" eb="204">
      <t>シショウ</t>
    </rPh>
    <rPh sb="205" eb="206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</si>
</sst>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71.5</c:v>
                </c:pt>
                <c:pt idx="1">
                  <c:v>69.8</c:v>
                </c:pt>
                <c:pt idx="2">
                  <c:v>69.8</c:v>
                </c:pt>
                <c:pt idx="3">
                  <c:v>71.599999999999994</c:v>
                </c:pt>
                <c:pt idx="4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EF-4867-8D93-110C4D35A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48472"/>
        <c:axId val="18824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EF-4867-8D93-110C4D35A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48472"/>
        <c:axId val="188248864"/>
      </c:lineChart>
      <c:dateAx>
        <c:axId val="18824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248864"/>
        <c:crosses val="autoZero"/>
        <c:auto val="1"/>
        <c:lblOffset val="100"/>
        <c:baseTimeUnit val="years"/>
      </c:dateAx>
      <c:valAx>
        <c:axId val="18824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248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15125</c:v>
                </c:pt>
                <c:pt idx="1">
                  <c:v>15733</c:v>
                </c:pt>
                <c:pt idx="2">
                  <c:v>15285</c:v>
                </c:pt>
                <c:pt idx="3">
                  <c:v>15156</c:v>
                </c:pt>
                <c:pt idx="4">
                  <c:v>15904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58-4E9B-A610-B48DD76F7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55696"/>
        <c:axId val="45285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58-4E9B-A610-B48DD76F7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55696"/>
        <c:axId val="452854912"/>
      </c:lineChart>
      <c:dateAx>
        <c:axId val="45285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854912"/>
        <c:crosses val="autoZero"/>
        <c:auto val="1"/>
        <c:lblOffset val="100"/>
        <c:baseTimeUnit val="years"/>
      </c:dateAx>
      <c:valAx>
        <c:axId val="45285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2855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32875</c:v>
                </c:pt>
                <c:pt idx="1">
                  <c:v>35709</c:v>
                </c:pt>
                <c:pt idx="2">
                  <c:v>34395</c:v>
                </c:pt>
                <c:pt idx="3">
                  <c:v>34829</c:v>
                </c:pt>
                <c:pt idx="4">
                  <c:v>36186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48-4FC6-BB74-08FF5FA72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54128"/>
        <c:axId val="452853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48-4FC6-BB74-08FF5FA72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54128"/>
        <c:axId val="452853736"/>
      </c:lineChart>
      <c:dateAx>
        <c:axId val="45285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853736"/>
        <c:crosses val="autoZero"/>
        <c:auto val="1"/>
        <c:lblOffset val="100"/>
        <c:baseTimeUnit val="years"/>
      </c:dateAx>
      <c:valAx>
        <c:axId val="452853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2854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B3-4EFF-8731-916CF7FA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50432"/>
        <c:axId val="18824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B3-4EFF-8731-916CF7FA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0432"/>
        <c:axId val="188249648"/>
      </c:lineChart>
      <c:dateAx>
        <c:axId val="18825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249648"/>
        <c:crosses val="autoZero"/>
        <c:auto val="1"/>
        <c:lblOffset val="100"/>
        <c:baseTimeUnit val="years"/>
      </c:dateAx>
      <c:valAx>
        <c:axId val="18824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250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90.8</c:v>
                </c:pt>
                <c:pt idx="2">
                  <c:v>90.8</c:v>
                </c:pt>
                <c:pt idx="3">
                  <c:v>88.1</c:v>
                </c:pt>
                <c:pt idx="4">
                  <c:v>90.2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D-474C-A9CE-20B22FD18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51608"/>
        <c:axId val="18825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5D-474C-A9CE-20B22FD18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1608"/>
        <c:axId val="188251216"/>
      </c:lineChart>
      <c:dateAx>
        <c:axId val="188251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251216"/>
        <c:crosses val="autoZero"/>
        <c:auto val="1"/>
        <c:lblOffset val="100"/>
        <c:baseTimeUnit val="years"/>
      </c:dateAx>
      <c:valAx>
        <c:axId val="18825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8251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93.7</c:v>
                </c:pt>
                <c:pt idx="1">
                  <c:v>95.1</c:v>
                </c:pt>
                <c:pt idx="2">
                  <c:v>95.1</c:v>
                </c:pt>
                <c:pt idx="3">
                  <c:v>92.3</c:v>
                </c:pt>
                <c:pt idx="4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70-4299-AD74-693E8CBA0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26528"/>
        <c:axId val="18722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70-4299-AD74-693E8CBA0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26528"/>
        <c:axId val="187223392"/>
      </c:lineChart>
      <c:dateAx>
        <c:axId val="18722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23392"/>
        <c:crosses val="autoZero"/>
        <c:auto val="1"/>
        <c:lblOffset val="100"/>
        <c:baseTimeUnit val="years"/>
      </c:dateAx>
      <c:valAx>
        <c:axId val="18722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722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40.6</c:v>
                </c:pt>
                <c:pt idx="1">
                  <c:v>42.4</c:v>
                </c:pt>
                <c:pt idx="2">
                  <c:v>43.8</c:v>
                </c:pt>
                <c:pt idx="3">
                  <c:v>44.7</c:v>
                </c:pt>
                <c:pt idx="4">
                  <c:v>44.5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D-4045-A23F-2E4C193DD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25352"/>
        <c:axId val="18722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AD-4045-A23F-2E4C193DD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25352"/>
        <c:axId val="187224960"/>
      </c:lineChart>
      <c:dateAx>
        <c:axId val="187225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24960"/>
        <c:crosses val="autoZero"/>
        <c:auto val="1"/>
        <c:lblOffset val="100"/>
        <c:baseTimeUnit val="years"/>
      </c:dateAx>
      <c:valAx>
        <c:axId val="18722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225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79.5</c:v>
                </c:pt>
                <c:pt idx="2">
                  <c:v>73.599999999999994</c:v>
                </c:pt>
                <c:pt idx="3">
                  <c:v>63.6</c:v>
                </c:pt>
                <c:pt idx="4">
                  <c:v>50.4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A9-4F35-9A3D-C877DB607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23000"/>
        <c:axId val="18722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A9-4F35-9A3D-C877DB607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23000"/>
        <c:axId val="187223784"/>
      </c:lineChart>
      <c:dateAx>
        <c:axId val="18722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23784"/>
        <c:crosses val="autoZero"/>
        <c:auto val="1"/>
        <c:lblOffset val="100"/>
        <c:baseTimeUnit val="years"/>
      </c:dateAx>
      <c:valAx>
        <c:axId val="18722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223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31086235</c:v>
                </c:pt>
                <c:pt idx="1">
                  <c:v>31053094</c:v>
                </c:pt>
                <c:pt idx="2">
                  <c:v>31257282</c:v>
                </c:pt>
                <c:pt idx="3">
                  <c:v>31475094</c:v>
                </c:pt>
                <c:pt idx="4">
                  <c:v>32042118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4-4B47-AFB1-81F68EE9F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34904"/>
        <c:axId val="42983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34-4B47-AFB1-81F68EE9F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34904"/>
        <c:axId val="429833336"/>
      </c:lineChart>
      <c:dateAx>
        <c:axId val="42983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33336"/>
        <c:crosses val="autoZero"/>
        <c:auto val="1"/>
        <c:lblOffset val="100"/>
        <c:baseTimeUnit val="years"/>
      </c:dateAx>
      <c:valAx>
        <c:axId val="42983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9834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26.6</c:v>
                </c:pt>
                <c:pt idx="1">
                  <c:v>26.1</c:v>
                </c:pt>
                <c:pt idx="2">
                  <c:v>26.1</c:v>
                </c:pt>
                <c:pt idx="3">
                  <c:v>25.3</c:v>
                </c:pt>
                <c:pt idx="4">
                  <c:v>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5-426E-A581-F22F0C77F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32552"/>
        <c:axId val="429835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15-426E-A581-F22F0C77F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32552"/>
        <c:axId val="429835688"/>
      </c:lineChart>
      <c:dateAx>
        <c:axId val="429832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35688"/>
        <c:crosses val="autoZero"/>
        <c:auto val="1"/>
        <c:lblOffset val="100"/>
        <c:baseTimeUnit val="years"/>
      </c:dateAx>
      <c:valAx>
        <c:axId val="429835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9832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57.7</c:v>
                </c:pt>
                <c:pt idx="1">
                  <c:v>57</c:v>
                </c:pt>
                <c:pt idx="2">
                  <c:v>57</c:v>
                </c:pt>
                <c:pt idx="3">
                  <c:v>60.6</c:v>
                </c:pt>
                <c:pt idx="4">
                  <c:v>57.7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4-401C-9DC0-3E09FA12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26136"/>
        <c:axId val="42983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94-401C-9DC0-3E09FA12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26136"/>
        <c:axId val="429836080"/>
      </c:lineChart>
      <c:dateAx>
        <c:axId val="18722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36080"/>
        <c:crosses val="autoZero"/>
        <c:auto val="1"/>
        <c:lblOffset val="100"/>
        <c:baseTimeUnit val="years"/>
      </c:dateAx>
      <c:valAx>
        <c:axId val="42983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226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CA22" zoomScaleNormal="100" zoomScaleSheetLayoutView="70" workbookViewId="0">
      <selection activeCell="NJ30" sqref="NJ30:NX4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宮城県黒川地域行政事務組合　公立黒川病院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当然財務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100床以上～200床未満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非設置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110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>
        <f>データ!Z6</f>
        <v>60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指定管理者(代行制)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16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-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ド 訓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 臨 へ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170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 t="str">
        <f>データ!U6</f>
        <v>-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10025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７：１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110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>
        <f>データ!AF6</f>
        <v>60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170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92" t="s">
        <v>34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  <c r="IW16" s="92"/>
      <c r="IX16" s="92"/>
      <c r="IY16" s="92"/>
      <c r="IZ16" s="92"/>
      <c r="JA16" s="92"/>
      <c r="JB16" s="92"/>
      <c r="JC16" s="92"/>
      <c r="JD16" s="92"/>
      <c r="JE16" s="92"/>
      <c r="JF16" s="92"/>
      <c r="JG16" s="92"/>
      <c r="JH16" s="92"/>
      <c r="JI16" s="92"/>
      <c r="JJ16" s="92"/>
      <c r="JK16" s="92"/>
      <c r="JL16" s="92"/>
      <c r="JM16" s="92"/>
      <c r="JN16" s="92"/>
      <c r="JO16" s="92"/>
      <c r="JP16" s="92"/>
      <c r="JQ16" s="92"/>
      <c r="JR16" s="92"/>
      <c r="JS16" s="92"/>
      <c r="JT16" s="92"/>
      <c r="JU16" s="92"/>
      <c r="JV16" s="92"/>
      <c r="JW16" s="92"/>
      <c r="JX16" s="92"/>
      <c r="JY16" s="92"/>
      <c r="JZ16" s="92"/>
      <c r="KA16" s="92"/>
      <c r="KB16" s="92"/>
      <c r="KC16" s="92"/>
      <c r="KD16" s="92"/>
      <c r="KE16" s="92"/>
      <c r="KF16" s="92"/>
      <c r="KG16" s="92"/>
      <c r="KH16" s="92"/>
      <c r="KI16" s="92"/>
      <c r="KJ16" s="92"/>
      <c r="KK16" s="92"/>
      <c r="KL16" s="92"/>
      <c r="KM16" s="92"/>
      <c r="KN16" s="92"/>
      <c r="KO16" s="92"/>
      <c r="KP16" s="92"/>
      <c r="KQ16" s="92"/>
      <c r="KR16" s="92"/>
      <c r="KS16" s="92"/>
      <c r="KT16" s="92"/>
      <c r="KU16" s="92"/>
      <c r="KV16" s="92"/>
      <c r="KW16" s="92"/>
      <c r="KX16" s="92"/>
      <c r="KY16" s="92"/>
      <c r="KZ16" s="92"/>
      <c r="LA16" s="92"/>
      <c r="LB16" s="92"/>
      <c r="LC16" s="92"/>
      <c r="LD16" s="92"/>
      <c r="LE16" s="92"/>
      <c r="LF16" s="92"/>
      <c r="LG16" s="92"/>
      <c r="LH16" s="92"/>
      <c r="LI16" s="92"/>
      <c r="LJ16" s="92"/>
      <c r="LK16" s="92"/>
      <c r="LL16" s="92"/>
      <c r="LM16" s="92"/>
      <c r="LN16" s="92"/>
      <c r="LO16" s="92"/>
      <c r="LP16" s="92"/>
      <c r="LQ16" s="92"/>
      <c r="LR16" s="92"/>
      <c r="LS16" s="92"/>
      <c r="LT16" s="92"/>
      <c r="LU16" s="92"/>
      <c r="LV16" s="92"/>
      <c r="LW16" s="92"/>
      <c r="LX16" s="92"/>
      <c r="LY16" s="92"/>
      <c r="LZ16" s="92"/>
      <c r="MA16" s="92"/>
      <c r="MB16" s="92"/>
      <c r="MC16" s="92"/>
      <c r="MD16" s="92"/>
      <c r="ME16" s="92"/>
      <c r="MF16" s="92"/>
      <c r="MG16" s="92"/>
      <c r="MH16" s="92"/>
      <c r="MI16" s="92"/>
      <c r="MJ16" s="92"/>
      <c r="MK16" s="92"/>
      <c r="ML16" s="92"/>
      <c r="MM16" s="92"/>
      <c r="MN16" s="92"/>
      <c r="MO16" s="92"/>
      <c r="MP16" s="92"/>
      <c r="MQ16" s="92"/>
      <c r="MR16" s="92"/>
      <c r="MS16" s="92"/>
      <c r="MT16" s="92"/>
      <c r="MU16" s="92"/>
      <c r="MV16" s="92"/>
      <c r="MW16" s="92"/>
      <c r="MX16" s="92"/>
      <c r="MY16" s="92"/>
      <c r="MZ16" s="92"/>
      <c r="NA16" s="92"/>
      <c r="NB16" s="92"/>
      <c r="NC16" s="92"/>
      <c r="ND16" s="92"/>
      <c r="NE16" s="7"/>
      <c r="NF16" s="7"/>
      <c r="NG16" s="7"/>
      <c r="NH16" s="8"/>
      <c r="NI16" s="2"/>
      <c r="NJ16" s="116" t="s">
        <v>150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93"/>
      <c r="JP17" s="93"/>
      <c r="JQ17" s="93"/>
      <c r="JR17" s="93"/>
      <c r="JS17" s="93"/>
      <c r="JT17" s="93"/>
      <c r="JU17" s="93"/>
      <c r="JV17" s="93"/>
      <c r="JW17" s="93"/>
      <c r="JX17" s="93"/>
      <c r="JY17" s="93"/>
      <c r="JZ17" s="93"/>
      <c r="KA17" s="93"/>
      <c r="KB17" s="93"/>
      <c r="KC17" s="93"/>
      <c r="KD17" s="93"/>
      <c r="KE17" s="93"/>
      <c r="KF17" s="93"/>
      <c r="KG17" s="93"/>
      <c r="KH17" s="93"/>
      <c r="KI17" s="93"/>
      <c r="KJ17" s="93"/>
      <c r="KK17" s="93"/>
      <c r="KL17" s="93"/>
      <c r="KM17" s="93"/>
      <c r="KN17" s="93"/>
      <c r="KO17" s="93"/>
      <c r="KP17" s="93"/>
      <c r="KQ17" s="93"/>
      <c r="KR17" s="93"/>
      <c r="KS17" s="93"/>
      <c r="KT17" s="93"/>
      <c r="KU17" s="93"/>
      <c r="KV17" s="93"/>
      <c r="KW17" s="93"/>
      <c r="KX17" s="93"/>
      <c r="KY17" s="93"/>
      <c r="KZ17" s="93"/>
      <c r="LA17" s="93"/>
      <c r="LB17" s="93"/>
      <c r="LC17" s="93"/>
      <c r="LD17" s="93"/>
      <c r="LE17" s="93"/>
      <c r="LF17" s="93"/>
      <c r="LG17" s="93"/>
      <c r="LH17" s="93"/>
      <c r="LI17" s="93"/>
      <c r="LJ17" s="93"/>
      <c r="LK17" s="93"/>
      <c r="LL17" s="93"/>
      <c r="LM17" s="93"/>
      <c r="LN17" s="93"/>
      <c r="LO17" s="93"/>
      <c r="LP17" s="93"/>
      <c r="LQ17" s="93"/>
      <c r="LR17" s="93"/>
      <c r="LS17" s="93"/>
      <c r="LT17" s="93"/>
      <c r="LU17" s="93"/>
      <c r="LV17" s="93"/>
      <c r="LW17" s="93"/>
      <c r="LX17" s="93"/>
      <c r="LY17" s="93"/>
      <c r="LZ17" s="93"/>
      <c r="MA17" s="93"/>
      <c r="MB17" s="93"/>
      <c r="MC17" s="93"/>
      <c r="MD17" s="93"/>
      <c r="ME17" s="93"/>
      <c r="MF17" s="93"/>
      <c r="MG17" s="93"/>
      <c r="MH17" s="93"/>
      <c r="MI17" s="93"/>
      <c r="MJ17" s="93"/>
      <c r="MK17" s="93"/>
      <c r="ML17" s="93"/>
      <c r="MM17" s="93"/>
      <c r="MN17" s="93"/>
      <c r="MO17" s="93"/>
      <c r="MP17" s="93"/>
      <c r="MQ17" s="93"/>
      <c r="MR17" s="93"/>
      <c r="MS17" s="93"/>
      <c r="MT17" s="93"/>
      <c r="MU17" s="93"/>
      <c r="MV17" s="93"/>
      <c r="MW17" s="93"/>
      <c r="MX17" s="93"/>
      <c r="MY17" s="93"/>
      <c r="MZ17" s="93"/>
      <c r="NA17" s="93"/>
      <c r="NB17" s="93"/>
      <c r="NC17" s="93"/>
      <c r="ND17" s="93"/>
      <c r="NE17" s="23"/>
      <c r="NF17" s="23"/>
      <c r="NG17" s="23"/>
      <c r="NH17" s="24"/>
      <c r="NI17" s="2"/>
      <c r="NJ17" s="86"/>
      <c r="NK17" s="87"/>
      <c r="NL17" s="87"/>
      <c r="NM17" s="87"/>
      <c r="NN17" s="87"/>
      <c r="NO17" s="87"/>
      <c r="NP17" s="87"/>
      <c r="NQ17" s="87"/>
      <c r="NR17" s="87"/>
      <c r="NS17" s="87"/>
      <c r="NT17" s="87"/>
      <c r="NU17" s="87"/>
      <c r="NV17" s="87"/>
      <c r="NW17" s="87"/>
      <c r="NX17" s="88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6"/>
      <c r="NK18" s="87"/>
      <c r="NL18" s="87"/>
      <c r="NM18" s="87"/>
      <c r="NN18" s="87"/>
      <c r="NO18" s="87"/>
      <c r="NP18" s="87"/>
      <c r="NQ18" s="87"/>
      <c r="NR18" s="87"/>
      <c r="NS18" s="87"/>
      <c r="NT18" s="87"/>
      <c r="NU18" s="87"/>
      <c r="NV18" s="87"/>
      <c r="NW18" s="87"/>
      <c r="NX18" s="88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6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8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6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8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6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8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6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8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6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8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6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8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9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0"/>
      <c r="NX25" s="91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4" t="s">
        <v>36</v>
      </c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6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7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9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6" t="s">
        <v>148</v>
      </c>
      <c r="NK30" s="87"/>
      <c r="NL30" s="87"/>
      <c r="NM30" s="87"/>
      <c r="NN30" s="87"/>
      <c r="NO30" s="87"/>
      <c r="NP30" s="87"/>
      <c r="NQ30" s="87"/>
      <c r="NR30" s="87"/>
      <c r="NS30" s="87"/>
      <c r="NT30" s="87"/>
      <c r="NU30" s="87"/>
      <c r="NV30" s="87"/>
      <c r="NW30" s="87"/>
      <c r="NX30" s="88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6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7"/>
      <c r="NX31" s="88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6"/>
      <c r="NK32" s="87"/>
      <c r="NL32" s="87"/>
      <c r="NM32" s="87"/>
      <c r="NN32" s="87"/>
      <c r="NO32" s="87"/>
      <c r="NP32" s="87"/>
      <c r="NQ32" s="87"/>
      <c r="NR32" s="87"/>
      <c r="NS32" s="87"/>
      <c r="NT32" s="87"/>
      <c r="NU32" s="87"/>
      <c r="NV32" s="87"/>
      <c r="NW32" s="87"/>
      <c r="NX32" s="88"/>
    </row>
    <row r="33" spans="1:388" ht="13.5" customHeight="1">
      <c r="A33" s="2"/>
      <c r="B33" s="25"/>
      <c r="D33" s="5"/>
      <c r="E33" s="5"/>
      <c r="F33" s="5"/>
      <c r="G33" s="100" t="s">
        <v>37</v>
      </c>
      <c r="H33" s="100"/>
      <c r="I33" s="100"/>
      <c r="J33" s="100"/>
      <c r="K33" s="100"/>
      <c r="L33" s="100"/>
      <c r="M33" s="100"/>
      <c r="N33" s="100"/>
      <c r="O33" s="100"/>
      <c r="P33" s="101">
        <f>データ!AH7</f>
        <v>93.7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3"/>
      <c r="AE33" s="101">
        <f>データ!AI7</f>
        <v>95.1</v>
      </c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3"/>
      <c r="AT33" s="101">
        <f>データ!AJ7</f>
        <v>95.1</v>
      </c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3"/>
      <c r="BI33" s="101">
        <f>データ!AK7</f>
        <v>92.3</v>
      </c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3"/>
      <c r="BX33" s="101">
        <f>データ!AL7</f>
        <v>95</v>
      </c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3"/>
      <c r="CO33" s="5"/>
      <c r="CP33" s="5"/>
      <c r="CQ33" s="5"/>
      <c r="CR33" s="5"/>
      <c r="CS33" s="5"/>
      <c r="CT33" s="5"/>
      <c r="CU33" s="100" t="s">
        <v>37</v>
      </c>
      <c r="CV33" s="100"/>
      <c r="CW33" s="100"/>
      <c r="CX33" s="100"/>
      <c r="CY33" s="100"/>
      <c r="CZ33" s="100"/>
      <c r="DA33" s="100"/>
      <c r="DB33" s="100"/>
      <c r="DC33" s="100"/>
      <c r="DD33" s="101">
        <f>データ!AS7</f>
        <v>89.6</v>
      </c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3"/>
      <c r="DS33" s="101">
        <f>データ!AT7</f>
        <v>90.8</v>
      </c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3"/>
      <c r="EH33" s="101">
        <f>データ!AU7</f>
        <v>90.8</v>
      </c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3"/>
      <c r="EW33" s="101">
        <f>データ!AV7</f>
        <v>88.1</v>
      </c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3"/>
      <c r="FL33" s="101">
        <f>データ!AW7</f>
        <v>90.2</v>
      </c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3"/>
      <c r="GA33" s="5"/>
      <c r="GB33" s="5"/>
      <c r="GC33" s="5"/>
      <c r="GD33" s="5"/>
      <c r="GE33" s="5"/>
      <c r="GF33" s="5"/>
      <c r="GG33" s="5"/>
      <c r="GH33" s="5"/>
      <c r="GI33" s="100" t="s">
        <v>37</v>
      </c>
      <c r="GJ33" s="100"/>
      <c r="GK33" s="100"/>
      <c r="GL33" s="100"/>
      <c r="GM33" s="100"/>
      <c r="GN33" s="100"/>
      <c r="GO33" s="100"/>
      <c r="GP33" s="100"/>
      <c r="GQ33" s="100"/>
      <c r="GR33" s="101">
        <f>データ!BD7</f>
        <v>0</v>
      </c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3"/>
      <c r="HG33" s="101">
        <f>データ!BE7</f>
        <v>0</v>
      </c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3"/>
      <c r="HV33" s="101">
        <f>データ!BF7</f>
        <v>0</v>
      </c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3"/>
      <c r="IK33" s="101">
        <f>データ!BG7</f>
        <v>9</v>
      </c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  <c r="IW33" s="102"/>
      <c r="IX33" s="102"/>
      <c r="IY33" s="103"/>
      <c r="IZ33" s="101">
        <f>データ!BH7</f>
        <v>5.7</v>
      </c>
      <c r="JA33" s="102"/>
      <c r="JB33" s="102"/>
      <c r="JC33" s="102"/>
      <c r="JD33" s="102"/>
      <c r="JE33" s="102"/>
      <c r="JF33" s="102"/>
      <c r="JG33" s="102"/>
      <c r="JH33" s="102"/>
      <c r="JI33" s="102"/>
      <c r="JJ33" s="102"/>
      <c r="JK33" s="102"/>
      <c r="JL33" s="102"/>
      <c r="JM33" s="102"/>
      <c r="JN33" s="103"/>
      <c r="JO33" s="5"/>
      <c r="JP33" s="5"/>
      <c r="JQ33" s="5"/>
      <c r="JR33" s="5"/>
      <c r="JS33" s="5"/>
      <c r="JT33" s="5"/>
      <c r="JU33" s="5"/>
      <c r="JV33" s="5"/>
      <c r="JW33" s="100" t="s">
        <v>37</v>
      </c>
      <c r="JX33" s="100"/>
      <c r="JY33" s="100"/>
      <c r="JZ33" s="100"/>
      <c r="KA33" s="100"/>
      <c r="KB33" s="100"/>
      <c r="KC33" s="100"/>
      <c r="KD33" s="100"/>
      <c r="KE33" s="100"/>
      <c r="KF33" s="101">
        <f>データ!BO7</f>
        <v>71.5</v>
      </c>
      <c r="KG33" s="102"/>
      <c r="KH33" s="102"/>
      <c r="KI33" s="102"/>
      <c r="KJ33" s="102"/>
      <c r="KK33" s="102"/>
      <c r="KL33" s="102"/>
      <c r="KM33" s="102"/>
      <c r="KN33" s="102"/>
      <c r="KO33" s="102"/>
      <c r="KP33" s="102"/>
      <c r="KQ33" s="102"/>
      <c r="KR33" s="102"/>
      <c r="KS33" s="102"/>
      <c r="KT33" s="103"/>
      <c r="KU33" s="101">
        <f>データ!BP7</f>
        <v>69.8</v>
      </c>
      <c r="KV33" s="102"/>
      <c r="KW33" s="102"/>
      <c r="KX33" s="102"/>
      <c r="KY33" s="102"/>
      <c r="KZ33" s="102"/>
      <c r="LA33" s="102"/>
      <c r="LB33" s="102"/>
      <c r="LC33" s="102"/>
      <c r="LD33" s="102"/>
      <c r="LE33" s="102"/>
      <c r="LF33" s="102"/>
      <c r="LG33" s="102"/>
      <c r="LH33" s="102"/>
      <c r="LI33" s="103"/>
      <c r="LJ33" s="101">
        <f>データ!BQ7</f>
        <v>69.8</v>
      </c>
      <c r="LK33" s="102"/>
      <c r="LL33" s="102"/>
      <c r="LM33" s="102"/>
      <c r="LN33" s="102"/>
      <c r="LO33" s="102"/>
      <c r="LP33" s="102"/>
      <c r="LQ33" s="102"/>
      <c r="LR33" s="102"/>
      <c r="LS33" s="102"/>
      <c r="LT33" s="102"/>
      <c r="LU33" s="102"/>
      <c r="LV33" s="102"/>
      <c r="LW33" s="102"/>
      <c r="LX33" s="103"/>
      <c r="LY33" s="101">
        <f>データ!BR7</f>
        <v>71.599999999999994</v>
      </c>
      <c r="LZ33" s="102"/>
      <c r="MA33" s="102"/>
      <c r="MB33" s="102"/>
      <c r="MC33" s="102"/>
      <c r="MD33" s="102"/>
      <c r="ME33" s="102"/>
      <c r="MF33" s="102"/>
      <c r="MG33" s="102"/>
      <c r="MH33" s="102"/>
      <c r="MI33" s="102"/>
      <c r="MJ33" s="102"/>
      <c r="MK33" s="102"/>
      <c r="ML33" s="102"/>
      <c r="MM33" s="103"/>
      <c r="MN33" s="101">
        <f>データ!BS7</f>
        <v>74</v>
      </c>
      <c r="MO33" s="102"/>
      <c r="MP33" s="102"/>
      <c r="MQ33" s="102"/>
      <c r="MR33" s="102"/>
      <c r="MS33" s="102"/>
      <c r="MT33" s="102"/>
      <c r="MU33" s="102"/>
      <c r="MV33" s="102"/>
      <c r="MW33" s="102"/>
      <c r="MX33" s="102"/>
      <c r="MY33" s="102"/>
      <c r="MZ33" s="102"/>
      <c r="NA33" s="102"/>
      <c r="NB33" s="103"/>
      <c r="ND33" s="5"/>
      <c r="NE33" s="5"/>
      <c r="NF33" s="5"/>
      <c r="NG33" s="5"/>
      <c r="NH33" s="27"/>
      <c r="NI33" s="2"/>
      <c r="NJ33" s="86"/>
      <c r="NK33" s="87"/>
      <c r="NL33" s="87"/>
      <c r="NM33" s="87"/>
      <c r="NN33" s="87"/>
      <c r="NO33" s="87"/>
      <c r="NP33" s="87"/>
      <c r="NQ33" s="87"/>
      <c r="NR33" s="87"/>
      <c r="NS33" s="87"/>
      <c r="NT33" s="87"/>
      <c r="NU33" s="87"/>
      <c r="NV33" s="87"/>
      <c r="NW33" s="87"/>
      <c r="NX33" s="88"/>
    </row>
    <row r="34" spans="1:388" ht="13.5" customHeight="1">
      <c r="A34" s="2"/>
      <c r="B34" s="25"/>
      <c r="D34" s="5"/>
      <c r="E34" s="5"/>
      <c r="F34" s="5"/>
      <c r="G34" s="100" t="s">
        <v>38</v>
      </c>
      <c r="H34" s="100"/>
      <c r="I34" s="100"/>
      <c r="J34" s="100"/>
      <c r="K34" s="100"/>
      <c r="L34" s="100"/>
      <c r="M34" s="100"/>
      <c r="N34" s="100"/>
      <c r="O34" s="100"/>
      <c r="P34" s="101">
        <f>データ!AM7</f>
        <v>96.3</v>
      </c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  <c r="AE34" s="101">
        <f>データ!AN7</f>
        <v>96.9</v>
      </c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3"/>
      <c r="AT34" s="101">
        <f>データ!AO7</f>
        <v>98.3</v>
      </c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3"/>
      <c r="BI34" s="101">
        <f>データ!AP7</f>
        <v>96.7</v>
      </c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3"/>
      <c r="BX34" s="101">
        <f>データ!AQ7</f>
        <v>96.6</v>
      </c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3"/>
      <c r="CO34" s="5"/>
      <c r="CP34" s="5"/>
      <c r="CQ34" s="5"/>
      <c r="CR34" s="5"/>
      <c r="CS34" s="5"/>
      <c r="CT34" s="5"/>
      <c r="CU34" s="100" t="s">
        <v>38</v>
      </c>
      <c r="CV34" s="100"/>
      <c r="CW34" s="100"/>
      <c r="CX34" s="100"/>
      <c r="CY34" s="100"/>
      <c r="CZ34" s="100"/>
      <c r="DA34" s="100"/>
      <c r="DB34" s="100"/>
      <c r="DC34" s="100"/>
      <c r="DD34" s="101">
        <f>データ!AX7</f>
        <v>86.6</v>
      </c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3"/>
      <c r="DS34" s="101">
        <f>データ!AY7</f>
        <v>85.4</v>
      </c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3"/>
      <c r="EH34" s="101">
        <f>データ!AZ7</f>
        <v>85.3</v>
      </c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3"/>
      <c r="EW34" s="101">
        <f>データ!BA7</f>
        <v>84.2</v>
      </c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3"/>
      <c r="FL34" s="101">
        <f>データ!BB7</f>
        <v>83.9</v>
      </c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3"/>
      <c r="GA34" s="5"/>
      <c r="GB34" s="5"/>
      <c r="GC34" s="5"/>
      <c r="GD34" s="5"/>
      <c r="GE34" s="5"/>
      <c r="GF34" s="5"/>
      <c r="GG34" s="5"/>
      <c r="GH34" s="5"/>
      <c r="GI34" s="100" t="s">
        <v>38</v>
      </c>
      <c r="GJ34" s="100"/>
      <c r="GK34" s="100"/>
      <c r="GL34" s="100"/>
      <c r="GM34" s="100"/>
      <c r="GN34" s="100"/>
      <c r="GO34" s="100"/>
      <c r="GP34" s="100"/>
      <c r="GQ34" s="100"/>
      <c r="GR34" s="101">
        <f>データ!BI7</f>
        <v>121</v>
      </c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3"/>
      <c r="HG34" s="101">
        <f>データ!BJ7</f>
        <v>112.9</v>
      </c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3"/>
      <c r="HV34" s="101">
        <f>データ!BK7</f>
        <v>118.9</v>
      </c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3"/>
      <c r="IK34" s="101">
        <f>データ!BL7</f>
        <v>119.5</v>
      </c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  <c r="IX34" s="102"/>
      <c r="IY34" s="103"/>
      <c r="IZ34" s="101">
        <f>データ!BM7</f>
        <v>116.9</v>
      </c>
      <c r="JA34" s="102"/>
      <c r="JB34" s="102"/>
      <c r="JC34" s="102"/>
      <c r="JD34" s="102"/>
      <c r="JE34" s="102"/>
      <c r="JF34" s="102"/>
      <c r="JG34" s="102"/>
      <c r="JH34" s="102"/>
      <c r="JI34" s="102"/>
      <c r="JJ34" s="102"/>
      <c r="JK34" s="102"/>
      <c r="JL34" s="102"/>
      <c r="JM34" s="102"/>
      <c r="JN34" s="103"/>
      <c r="JO34" s="5"/>
      <c r="JP34" s="5"/>
      <c r="JQ34" s="5"/>
      <c r="JR34" s="5"/>
      <c r="JS34" s="5"/>
      <c r="JT34" s="5"/>
      <c r="JU34" s="5"/>
      <c r="JV34" s="5"/>
      <c r="JW34" s="100" t="s">
        <v>38</v>
      </c>
      <c r="JX34" s="100"/>
      <c r="JY34" s="100"/>
      <c r="JZ34" s="100"/>
      <c r="KA34" s="100"/>
      <c r="KB34" s="100"/>
      <c r="KC34" s="100"/>
      <c r="KD34" s="100"/>
      <c r="KE34" s="100"/>
      <c r="KF34" s="101">
        <f>データ!BT7</f>
        <v>68.5</v>
      </c>
      <c r="KG34" s="102"/>
      <c r="KH34" s="102"/>
      <c r="KI34" s="102"/>
      <c r="KJ34" s="102"/>
      <c r="KK34" s="102"/>
      <c r="KL34" s="102"/>
      <c r="KM34" s="102"/>
      <c r="KN34" s="102"/>
      <c r="KO34" s="102"/>
      <c r="KP34" s="102"/>
      <c r="KQ34" s="102"/>
      <c r="KR34" s="102"/>
      <c r="KS34" s="102"/>
      <c r="KT34" s="103"/>
      <c r="KU34" s="101">
        <f>データ!BU7</f>
        <v>68.3</v>
      </c>
      <c r="KV34" s="102"/>
      <c r="KW34" s="102"/>
      <c r="KX34" s="102"/>
      <c r="KY34" s="102"/>
      <c r="KZ34" s="102"/>
      <c r="LA34" s="102"/>
      <c r="LB34" s="102"/>
      <c r="LC34" s="102"/>
      <c r="LD34" s="102"/>
      <c r="LE34" s="102"/>
      <c r="LF34" s="102"/>
      <c r="LG34" s="102"/>
      <c r="LH34" s="102"/>
      <c r="LI34" s="103"/>
      <c r="LJ34" s="101">
        <f>データ!BV7</f>
        <v>67.900000000000006</v>
      </c>
      <c r="LK34" s="102"/>
      <c r="LL34" s="102"/>
      <c r="LM34" s="102"/>
      <c r="LN34" s="102"/>
      <c r="LO34" s="102"/>
      <c r="LP34" s="102"/>
      <c r="LQ34" s="102"/>
      <c r="LR34" s="102"/>
      <c r="LS34" s="102"/>
      <c r="LT34" s="102"/>
      <c r="LU34" s="102"/>
      <c r="LV34" s="102"/>
      <c r="LW34" s="102"/>
      <c r="LX34" s="103"/>
      <c r="LY34" s="101">
        <f>データ!BW7</f>
        <v>69.8</v>
      </c>
      <c r="LZ34" s="102"/>
      <c r="MA34" s="102"/>
      <c r="MB34" s="102"/>
      <c r="MC34" s="102"/>
      <c r="MD34" s="102"/>
      <c r="ME34" s="102"/>
      <c r="MF34" s="102"/>
      <c r="MG34" s="102"/>
      <c r="MH34" s="102"/>
      <c r="MI34" s="102"/>
      <c r="MJ34" s="102"/>
      <c r="MK34" s="102"/>
      <c r="ML34" s="102"/>
      <c r="MM34" s="103"/>
      <c r="MN34" s="101">
        <f>データ!BX7</f>
        <v>69.7</v>
      </c>
      <c r="MO34" s="102"/>
      <c r="MP34" s="102"/>
      <c r="MQ34" s="102"/>
      <c r="MR34" s="102"/>
      <c r="MS34" s="102"/>
      <c r="MT34" s="102"/>
      <c r="MU34" s="102"/>
      <c r="MV34" s="102"/>
      <c r="MW34" s="102"/>
      <c r="MX34" s="102"/>
      <c r="MY34" s="102"/>
      <c r="MZ34" s="102"/>
      <c r="NA34" s="102"/>
      <c r="NB34" s="103"/>
      <c r="ND34" s="5"/>
      <c r="NE34" s="5"/>
      <c r="NF34" s="5"/>
      <c r="NG34" s="5"/>
      <c r="NH34" s="27"/>
      <c r="NI34" s="2"/>
      <c r="NJ34" s="86"/>
      <c r="NK34" s="87"/>
      <c r="NL34" s="87"/>
      <c r="NM34" s="87"/>
      <c r="NN34" s="87"/>
      <c r="NO34" s="87"/>
      <c r="NP34" s="87"/>
      <c r="NQ34" s="87"/>
      <c r="NR34" s="87"/>
      <c r="NS34" s="87"/>
      <c r="NT34" s="87"/>
      <c r="NU34" s="87"/>
      <c r="NV34" s="87"/>
      <c r="NW34" s="87"/>
      <c r="NX34" s="88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6"/>
      <c r="NK35" s="87"/>
      <c r="NL35" s="87"/>
      <c r="NM35" s="87"/>
      <c r="NN35" s="87"/>
      <c r="NO35" s="87"/>
      <c r="NP35" s="87"/>
      <c r="NQ35" s="87"/>
      <c r="NR35" s="87"/>
      <c r="NS35" s="87"/>
      <c r="NT35" s="87"/>
      <c r="NU35" s="87"/>
      <c r="NV35" s="87"/>
      <c r="NW35" s="87"/>
      <c r="NX35" s="88"/>
    </row>
    <row r="36" spans="1:388" ht="13.5" customHeight="1">
      <c r="A36" s="2"/>
      <c r="B36" s="25"/>
      <c r="C36" s="26"/>
      <c r="D36" s="5"/>
      <c r="E36" s="78" t="s">
        <v>39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5"/>
      <c r="CQ36" s="5"/>
      <c r="CR36" s="5"/>
      <c r="CS36" s="78" t="s">
        <v>40</v>
      </c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26"/>
      <c r="GE36" s="26"/>
      <c r="GF36" s="26"/>
      <c r="GG36" s="78" t="s">
        <v>41</v>
      </c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  <c r="JA36" s="78"/>
      <c r="JB36" s="78"/>
      <c r="JC36" s="78"/>
      <c r="JD36" s="78"/>
      <c r="JE36" s="78"/>
      <c r="JF36" s="78"/>
      <c r="JG36" s="78"/>
      <c r="JH36" s="78"/>
      <c r="JI36" s="78"/>
      <c r="JJ36" s="78"/>
      <c r="JK36" s="78"/>
      <c r="JL36" s="78"/>
      <c r="JM36" s="78"/>
      <c r="JN36" s="78"/>
      <c r="JO36" s="78"/>
      <c r="JP36" s="78"/>
      <c r="JQ36" s="78"/>
      <c r="JR36" s="5"/>
      <c r="JS36" s="5"/>
      <c r="JT36" s="5"/>
      <c r="JU36" s="78" t="s">
        <v>42</v>
      </c>
      <c r="JV36" s="78"/>
      <c r="JW36" s="78"/>
      <c r="JX36" s="78"/>
      <c r="JY36" s="78"/>
      <c r="JZ36" s="78"/>
      <c r="KA36" s="78"/>
      <c r="KB36" s="78"/>
      <c r="KC36" s="78"/>
      <c r="KD36" s="78"/>
      <c r="KE36" s="78"/>
      <c r="KF36" s="78"/>
      <c r="KG36" s="78"/>
      <c r="KH36" s="78"/>
      <c r="KI36" s="78"/>
      <c r="KJ36" s="78"/>
      <c r="KK36" s="78"/>
      <c r="KL36" s="78"/>
      <c r="KM36" s="78"/>
      <c r="KN36" s="78"/>
      <c r="KO36" s="78"/>
      <c r="KP36" s="78"/>
      <c r="KQ36" s="78"/>
      <c r="KR36" s="78"/>
      <c r="KS36" s="78"/>
      <c r="KT36" s="78"/>
      <c r="KU36" s="78"/>
      <c r="KV36" s="78"/>
      <c r="KW36" s="78"/>
      <c r="KX36" s="78"/>
      <c r="KY36" s="78"/>
      <c r="KZ36" s="78"/>
      <c r="LA36" s="78"/>
      <c r="LB36" s="78"/>
      <c r="LC36" s="78"/>
      <c r="LD36" s="78"/>
      <c r="LE36" s="78"/>
      <c r="LF36" s="78"/>
      <c r="LG36" s="78"/>
      <c r="LH36" s="78"/>
      <c r="LI36" s="78"/>
      <c r="LJ36" s="78"/>
      <c r="LK36" s="78"/>
      <c r="LL36" s="78"/>
      <c r="LM36" s="78"/>
      <c r="LN36" s="78"/>
      <c r="LO36" s="78"/>
      <c r="LP36" s="78"/>
      <c r="LQ36" s="78"/>
      <c r="LR36" s="78"/>
      <c r="LS36" s="78"/>
      <c r="LT36" s="78"/>
      <c r="LU36" s="78"/>
      <c r="LV36" s="78"/>
      <c r="LW36" s="78"/>
      <c r="LX36" s="78"/>
      <c r="LY36" s="78"/>
      <c r="LZ36" s="78"/>
      <c r="MA36" s="78"/>
      <c r="MB36" s="78"/>
      <c r="MC36" s="78"/>
      <c r="MD36" s="78"/>
      <c r="ME36" s="78"/>
      <c r="MF36" s="78"/>
      <c r="MG36" s="78"/>
      <c r="MH36" s="78"/>
      <c r="MI36" s="78"/>
      <c r="MJ36" s="78"/>
      <c r="MK36" s="78"/>
      <c r="ML36" s="78"/>
      <c r="MM36" s="78"/>
      <c r="MN36" s="78"/>
      <c r="MO36" s="78"/>
      <c r="MP36" s="78"/>
      <c r="MQ36" s="78"/>
      <c r="MR36" s="78"/>
      <c r="MS36" s="78"/>
      <c r="MT36" s="78"/>
      <c r="MU36" s="78"/>
      <c r="MV36" s="78"/>
      <c r="MW36" s="78"/>
      <c r="MX36" s="78"/>
      <c r="MY36" s="78"/>
      <c r="MZ36" s="78"/>
      <c r="NA36" s="78"/>
      <c r="NB36" s="78"/>
      <c r="NC36" s="78"/>
      <c r="ND36" s="78"/>
      <c r="NE36" s="26"/>
      <c r="NF36" s="26"/>
      <c r="NG36" s="26"/>
      <c r="NH36" s="27"/>
      <c r="NI36" s="2"/>
      <c r="NJ36" s="86"/>
      <c r="NK36" s="87"/>
      <c r="NL36" s="87"/>
      <c r="NM36" s="87"/>
      <c r="NN36" s="87"/>
      <c r="NO36" s="87"/>
      <c r="NP36" s="87"/>
      <c r="NQ36" s="87"/>
      <c r="NR36" s="87"/>
      <c r="NS36" s="87"/>
      <c r="NT36" s="87"/>
      <c r="NU36" s="87"/>
      <c r="NV36" s="87"/>
      <c r="NW36" s="87"/>
      <c r="NX36" s="88"/>
    </row>
    <row r="37" spans="1:388" ht="13.5" customHeight="1">
      <c r="A37" s="2"/>
      <c r="B37" s="25"/>
      <c r="C37" s="26"/>
      <c r="D37" s="5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5"/>
      <c r="CQ37" s="5"/>
      <c r="CR37" s="5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26"/>
      <c r="GE37" s="26"/>
      <c r="GF37" s="26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78"/>
      <c r="JJ37" s="78"/>
      <c r="JK37" s="78"/>
      <c r="JL37" s="78"/>
      <c r="JM37" s="78"/>
      <c r="JN37" s="78"/>
      <c r="JO37" s="78"/>
      <c r="JP37" s="78"/>
      <c r="JQ37" s="78"/>
      <c r="JR37" s="5"/>
      <c r="JS37" s="5"/>
      <c r="JT37" s="5"/>
      <c r="JU37" s="78"/>
      <c r="JV37" s="78"/>
      <c r="JW37" s="78"/>
      <c r="JX37" s="78"/>
      <c r="JY37" s="78"/>
      <c r="JZ37" s="78"/>
      <c r="KA37" s="78"/>
      <c r="KB37" s="78"/>
      <c r="KC37" s="78"/>
      <c r="KD37" s="78"/>
      <c r="KE37" s="78"/>
      <c r="KF37" s="78"/>
      <c r="KG37" s="78"/>
      <c r="KH37" s="78"/>
      <c r="KI37" s="78"/>
      <c r="KJ37" s="78"/>
      <c r="KK37" s="78"/>
      <c r="KL37" s="78"/>
      <c r="KM37" s="78"/>
      <c r="KN37" s="78"/>
      <c r="KO37" s="78"/>
      <c r="KP37" s="78"/>
      <c r="KQ37" s="78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8"/>
      <c r="LI37" s="78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8"/>
      <c r="LY37" s="78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8"/>
      <c r="ND37" s="78"/>
      <c r="NE37" s="26"/>
      <c r="NF37" s="26"/>
      <c r="NG37" s="26"/>
      <c r="NH37" s="27"/>
      <c r="NI37" s="2"/>
      <c r="NJ37" s="86"/>
      <c r="NK37" s="87"/>
      <c r="NL37" s="87"/>
      <c r="NM37" s="87"/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8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6"/>
      <c r="NK38" s="87"/>
      <c r="NL38" s="87"/>
      <c r="NM38" s="87"/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8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6"/>
      <c r="NK39" s="87"/>
      <c r="NL39" s="87"/>
      <c r="NM39" s="87"/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88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6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88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6"/>
      <c r="NK41" s="87"/>
      <c r="NL41" s="87"/>
      <c r="NM41" s="87"/>
      <c r="NN41" s="87"/>
      <c r="NO41" s="87"/>
      <c r="NP41" s="87"/>
      <c r="NQ41" s="87"/>
      <c r="NR41" s="87"/>
      <c r="NS41" s="87"/>
      <c r="NT41" s="87"/>
      <c r="NU41" s="87"/>
      <c r="NV41" s="87"/>
      <c r="NW41" s="87"/>
      <c r="NX41" s="88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6"/>
      <c r="NK42" s="87"/>
      <c r="NL42" s="87"/>
      <c r="NM42" s="87"/>
      <c r="NN42" s="87"/>
      <c r="NO42" s="87"/>
      <c r="NP42" s="87"/>
      <c r="NQ42" s="87"/>
      <c r="NR42" s="87"/>
      <c r="NS42" s="87"/>
      <c r="NT42" s="87"/>
      <c r="NU42" s="87"/>
      <c r="NV42" s="87"/>
      <c r="NW42" s="87"/>
      <c r="NX42" s="88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6"/>
      <c r="NK43" s="87"/>
      <c r="NL43" s="87"/>
      <c r="NM43" s="87"/>
      <c r="NN43" s="87"/>
      <c r="NO43" s="87"/>
      <c r="NP43" s="87"/>
      <c r="NQ43" s="87"/>
      <c r="NR43" s="87"/>
      <c r="NS43" s="87"/>
      <c r="NT43" s="87"/>
      <c r="NU43" s="87"/>
      <c r="NV43" s="87"/>
      <c r="NW43" s="87"/>
      <c r="NX43" s="88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6"/>
      <c r="NK44" s="87"/>
      <c r="NL44" s="87"/>
      <c r="NM44" s="87"/>
      <c r="NN44" s="87"/>
      <c r="NO44" s="87"/>
      <c r="NP44" s="87"/>
      <c r="NQ44" s="87"/>
      <c r="NR44" s="87"/>
      <c r="NS44" s="87"/>
      <c r="NT44" s="87"/>
      <c r="NU44" s="87"/>
      <c r="NV44" s="87"/>
      <c r="NW44" s="87"/>
      <c r="NX44" s="88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6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8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9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0"/>
      <c r="NX46" s="91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4" t="s">
        <v>43</v>
      </c>
      <c r="NK47" s="95"/>
      <c r="NL47" s="95"/>
      <c r="NM47" s="95"/>
      <c r="NN47" s="95"/>
      <c r="NO47" s="95"/>
      <c r="NP47" s="95"/>
      <c r="NQ47" s="95"/>
      <c r="NR47" s="95"/>
      <c r="NS47" s="95"/>
      <c r="NT47" s="95"/>
      <c r="NU47" s="95"/>
      <c r="NV47" s="95"/>
      <c r="NW47" s="95"/>
      <c r="NX47" s="96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7"/>
      <c r="NK48" s="98"/>
      <c r="NL48" s="98"/>
      <c r="NM48" s="98"/>
      <c r="NN48" s="98"/>
      <c r="NO48" s="98"/>
      <c r="NP48" s="98"/>
      <c r="NQ48" s="98"/>
      <c r="NR48" s="98"/>
      <c r="NS48" s="98"/>
      <c r="NT48" s="98"/>
      <c r="NU48" s="98"/>
      <c r="NV48" s="98"/>
      <c r="NW48" s="98"/>
      <c r="NX48" s="99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6" t="s">
        <v>151</v>
      </c>
      <c r="NK49" s="87"/>
      <c r="NL49" s="87"/>
      <c r="NM49" s="87"/>
      <c r="NN49" s="87"/>
      <c r="NO49" s="87"/>
      <c r="NP49" s="87"/>
      <c r="NQ49" s="87"/>
      <c r="NR49" s="87"/>
      <c r="NS49" s="87"/>
      <c r="NT49" s="87"/>
      <c r="NU49" s="87"/>
      <c r="NV49" s="87"/>
      <c r="NW49" s="87"/>
      <c r="NX49" s="88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6"/>
      <c r="NK50" s="87"/>
      <c r="NL50" s="87"/>
      <c r="NM50" s="87"/>
      <c r="NN50" s="87"/>
      <c r="NO50" s="87"/>
      <c r="NP50" s="87"/>
      <c r="NQ50" s="87"/>
      <c r="NR50" s="87"/>
      <c r="NS50" s="87"/>
      <c r="NT50" s="87"/>
      <c r="NU50" s="87"/>
      <c r="NV50" s="87"/>
      <c r="NW50" s="87"/>
      <c r="NX50" s="88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6"/>
      <c r="NK51" s="87"/>
      <c r="NL51" s="87"/>
      <c r="NM51" s="87"/>
      <c r="NN51" s="87"/>
      <c r="NO51" s="87"/>
      <c r="NP51" s="87"/>
      <c r="NQ51" s="87"/>
      <c r="NR51" s="87"/>
      <c r="NS51" s="87"/>
      <c r="NT51" s="87"/>
      <c r="NU51" s="87"/>
      <c r="NV51" s="87"/>
      <c r="NW51" s="87"/>
      <c r="NX51" s="88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6"/>
      <c r="NK52" s="87"/>
      <c r="NL52" s="87"/>
      <c r="NM52" s="87"/>
      <c r="NN52" s="87"/>
      <c r="NO52" s="87"/>
      <c r="NP52" s="87"/>
      <c r="NQ52" s="87"/>
      <c r="NR52" s="87"/>
      <c r="NS52" s="87"/>
      <c r="NT52" s="87"/>
      <c r="NU52" s="87"/>
      <c r="NV52" s="87"/>
      <c r="NW52" s="87"/>
      <c r="NX52" s="88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6"/>
      <c r="NK53" s="87"/>
      <c r="NL53" s="87"/>
      <c r="NM53" s="87"/>
      <c r="NN53" s="87"/>
      <c r="NO53" s="87"/>
      <c r="NP53" s="87"/>
      <c r="NQ53" s="87"/>
      <c r="NR53" s="87"/>
      <c r="NS53" s="87"/>
      <c r="NT53" s="87"/>
      <c r="NU53" s="87"/>
      <c r="NV53" s="87"/>
      <c r="NW53" s="87"/>
      <c r="NX53" s="88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6"/>
      <c r="NK54" s="87"/>
      <c r="NL54" s="87"/>
      <c r="NM54" s="87"/>
      <c r="NN54" s="87"/>
      <c r="NO54" s="87"/>
      <c r="NP54" s="87"/>
      <c r="NQ54" s="87"/>
      <c r="NR54" s="87"/>
      <c r="NS54" s="87"/>
      <c r="NT54" s="87"/>
      <c r="NU54" s="87"/>
      <c r="NV54" s="87"/>
      <c r="NW54" s="87"/>
      <c r="NX54" s="88"/>
    </row>
    <row r="55" spans="1:388" ht="13.5" customHeight="1">
      <c r="A55" s="2"/>
      <c r="B55" s="25"/>
      <c r="C55" s="5"/>
      <c r="D55" s="5"/>
      <c r="E55" s="5"/>
      <c r="F55" s="5"/>
      <c r="G55" s="100" t="s">
        <v>37</v>
      </c>
      <c r="H55" s="100"/>
      <c r="I55" s="100"/>
      <c r="J55" s="100"/>
      <c r="K55" s="100"/>
      <c r="L55" s="100"/>
      <c r="M55" s="100"/>
      <c r="N55" s="100"/>
      <c r="O55" s="100"/>
      <c r="P55" s="104">
        <f>データ!BZ7</f>
        <v>32875</v>
      </c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6"/>
      <c r="AE55" s="104">
        <f>データ!CA7</f>
        <v>35709</v>
      </c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6"/>
      <c r="AT55" s="104">
        <f>データ!CB7</f>
        <v>34395</v>
      </c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6"/>
      <c r="BI55" s="104">
        <f>データ!CC7</f>
        <v>34829</v>
      </c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6"/>
      <c r="BX55" s="104">
        <f>データ!CD7</f>
        <v>36186</v>
      </c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6"/>
      <c r="CO55" s="5"/>
      <c r="CP55" s="5"/>
      <c r="CQ55" s="5"/>
      <c r="CR55" s="5"/>
      <c r="CS55" s="5"/>
      <c r="CT55" s="5"/>
      <c r="CU55" s="100" t="s">
        <v>37</v>
      </c>
      <c r="CV55" s="100"/>
      <c r="CW55" s="100"/>
      <c r="CX55" s="100"/>
      <c r="CY55" s="100"/>
      <c r="CZ55" s="100"/>
      <c r="DA55" s="100"/>
      <c r="DB55" s="100"/>
      <c r="DC55" s="100"/>
      <c r="DD55" s="104">
        <f>データ!CK7</f>
        <v>15125</v>
      </c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6"/>
      <c r="DS55" s="104">
        <f>データ!CL7</f>
        <v>15733</v>
      </c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6"/>
      <c r="EH55" s="104">
        <f>データ!CM7</f>
        <v>15285</v>
      </c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6"/>
      <c r="EW55" s="104">
        <f>データ!CN7</f>
        <v>15156</v>
      </c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6"/>
      <c r="FL55" s="104">
        <f>データ!CO7</f>
        <v>15904</v>
      </c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6"/>
      <c r="GA55" s="5"/>
      <c r="GB55" s="5"/>
      <c r="GC55" s="5"/>
      <c r="GD55" s="5"/>
      <c r="GE55" s="5"/>
      <c r="GF55" s="5"/>
      <c r="GG55" s="5"/>
      <c r="GH55" s="5"/>
      <c r="GI55" s="100" t="s">
        <v>37</v>
      </c>
      <c r="GJ55" s="100"/>
      <c r="GK55" s="100"/>
      <c r="GL55" s="100"/>
      <c r="GM55" s="100"/>
      <c r="GN55" s="100"/>
      <c r="GO55" s="100"/>
      <c r="GP55" s="100"/>
      <c r="GQ55" s="100"/>
      <c r="GR55" s="101">
        <f>データ!CV7</f>
        <v>57.7</v>
      </c>
      <c r="GS55" s="102"/>
      <c r="GT55" s="102"/>
      <c r="GU55" s="102"/>
      <c r="GV55" s="102"/>
      <c r="GW55" s="102"/>
      <c r="GX55" s="102"/>
      <c r="GY55" s="102"/>
      <c r="GZ55" s="102"/>
      <c r="HA55" s="102"/>
      <c r="HB55" s="102"/>
      <c r="HC55" s="102"/>
      <c r="HD55" s="102"/>
      <c r="HE55" s="102"/>
      <c r="HF55" s="103"/>
      <c r="HG55" s="101">
        <f>データ!CW7</f>
        <v>57</v>
      </c>
      <c r="HH55" s="102"/>
      <c r="HI55" s="102"/>
      <c r="HJ55" s="102"/>
      <c r="HK55" s="102"/>
      <c r="HL55" s="102"/>
      <c r="HM55" s="102"/>
      <c r="HN55" s="102"/>
      <c r="HO55" s="102"/>
      <c r="HP55" s="102"/>
      <c r="HQ55" s="102"/>
      <c r="HR55" s="102"/>
      <c r="HS55" s="102"/>
      <c r="HT55" s="102"/>
      <c r="HU55" s="103"/>
      <c r="HV55" s="101">
        <f>データ!CX7</f>
        <v>57</v>
      </c>
      <c r="HW55" s="102"/>
      <c r="HX55" s="102"/>
      <c r="HY55" s="102"/>
      <c r="HZ55" s="102"/>
      <c r="IA55" s="102"/>
      <c r="IB55" s="102"/>
      <c r="IC55" s="102"/>
      <c r="ID55" s="102"/>
      <c r="IE55" s="102"/>
      <c r="IF55" s="102"/>
      <c r="IG55" s="102"/>
      <c r="IH55" s="102"/>
      <c r="II55" s="102"/>
      <c r="IJ55" s="103"/>
      <c r="IK55" s="101">
        <f>データ!CY7</f>
        <v>60.6</v>
      </c>
      <c r="IL55" s="102"/>
      <c r="IM55" s="102"/>
      <c r="IN55" s="102"/>
      <c r="IO55" s="102"/>
      <c r="IP55" s="102"/>
      <c r="IQ55" s="102"/>
      <c r="IR55" s="102"/>
      <c r="IS55" s="102"/>
      <c r="IT55" s="102"/>
      <c r="IU55" s="102"/>
      <c r="IV55" s="102"/>
      <c r="IW55" s="102"/>
      <c r="IX55" s="102"/>
      <c r="IY55" s="103"/>
      <c r="IZ55" s="101">
        <f>データ!CZ7</f>
        <v>57.7</v>
      </c>
      <c r="JA55" s="102"/>
      <c r="JB55" s="102"/>
      <c r="JC55" s="102"/>
      <c r="JD55" s="102"/>
      <c r="JE55" s="102"/>
      <c r="JF55" s="102"/>
      <c r="JG55" s="102"/>
      <c r="JH55" s="102"/>
      <c r="JI55" s="102"/>
      <c r="JJ55" s="102"/>
      <c r="JK55" s="102"/>
      <c r="JL55" s="102"/>
      <c r="JM55" s="102"/>
      <c r="JN55" s="103"/>
      <c r="JO55" s="5"/>
      <c r="JP55" s="5"/>
      <c r="JQ55" s="5"/>
      <c r="JR55" s="5"/>
      <c r="JS55" s="5"/>
      <c r="JT55" s="5"/>
      <c r="JU55" s="5"/>
      <c r="JV55" s="5"/>
      <c r="JW55" s="100" t="s">
        <v>37</v>
      </c>
      <c r="JX55" s="100"/>
      <c r="JY55" s="100"/>
      <c r="JZ55" s="100"/>
      <c r="KA55" s="100"/>
      <c r="KB55" s="100"/>
      <c r="KC55" s="100"/>
      <c r="KD55" s="100"/>
      <c r="KE55" s="100"/>
      <c r="KF55" s="101">
        <f>データ!DG7</f>
        <v>26.6</v>
      </c>
      <c r="KG55" s="102"/>
      <c r="KH55" s="102"/>
      <c r="KI55" s="102"/>
      <c r="KJ55" s="102"/>
      <c r="KK55" s="102"/>
      <c r="KL55" s="102"/>
      <c r="KM55" s="102"/>
      <c r="KN55" s="102"/>
      <c r="KO55" s="102"/>
      <c r="KP55" s="102"/>
      <c r="KQ55" s="102"/>
      <c r="KR55" s="102"/>
      <c r="KS55" s="102"/>
      <c r="KT55" s="103"/>
      <c r="KU55" s="101">
        <f>データ!DH7</f>
        <v>26.1</v>
      </c>
      <c r="KV55" s="102"/>
      <c r="KW55" s="102"/>
      <c r="KX55" s="102"/>
      <c r="KY55" s="102"/>
      <c r="KZ55" s="102"/>
      <c r="LA55" s="102"/>
      <c r="LB55" s="102"/>
      <c r="LC55" s="102"/>
      <c r="LD55" s="102"/>
      <c r="LE55" s="102"/>
      <c r="LF55" s="102"/>
      <c r="LG55" s="102"/>
      <c r="LH55" s="102"/>
      <c r="LI55" s="103"/>
      <c r="LJ55" s="101">
        <f>データ!DI7</f>
        <v>26.1</v>
      </c>
      <c r="LK55" s="102"/>
      <c r="LL55" s="102"/>
      <c r="LM55" s="102"/>
      <c r="LN55" s="102"/>
      <c r="LO55" s="102"/>
      <c r="LP55" s="102"/>
      <c r="LQ55" s="102"/>
      <c r="LR55" s="102"/>
      <c r="LS55" s="102"/>
      <c r="LT55" s="102"/>
      <c r="LU55" s="102"/>
      <c r="LV55" s="102"/>
      <c r="LW55" s="102"/>
      <c r="LX55" s="103"/>
      <c r="LY55" s="101">
        <f>データ!DJ7</f>
        <v>25.3</v>
      </c>
      <c r="LZ55" s="102"/>
      <c r="MA55" s="102"/>
      <c r="MB55" s="102"/>
      <c r="MC55" s="102"/>
      <c r="MD55" s="102"/>
      <c r="ME55" s="102"/>
      <c r="MF55" s="102"/>
      <c r="MG55" s="102"/>
      <c r="MH55" s="102"/>
      <c r="MI55" s="102"/>
      <c r="MJ55" s="102"/>
      <c r="MK55" s="102"/>
      <c r="ML55" s="102"/>
      <c r="MM55" s="103"/>
      <c r="MN55" s="101">
        <f>データ!DK7</f>
        <v>25.7</v>
      </c>
      <c r="MO55" s="102"/>
      <c r="MP55" s="102"/>
      <c r="MQ55" s="102"/>
      <c r="MR55" s="102"/>
      <c r="MS55" s="102"/>
      <c r="MT55" s="102"/>
      <c r="MU55" s="102"/>
      <c r="MV55" s="102"/>
      <c r="MW55" s="102"/>
      <c r="MX55" s="102"/>
      <c r="MY55" s="102"/>
      <c r="MZ55" s="102"/>
      <c r="NA55" s="102"/>
      <c r="NB55" s="103"/>
      <c r="NC55" s="5"/>
      <c r="ND55" s="5"/>
      <c r="NE55" s="5"/>
      <c r="NF55" s="5"/>
      <c r="NG55" s="5"/>
      <c r="NH55" s="27"/>
      <c r="NI55" s="2"/>
      <c r="NJ55" s="86"/>
      <c r="NK55" s="87"/>
      <c r="NL55" s="87"/>
      <c r="NM55" s="87"/>
      <c r="NN55" s="87"/>
      <c r="NO55" s="87"/>
      <c r="NP55" s="87"/>
      <c r="NQ55" s="87"/>
      <c r="NR55" s="87"/>
      <c r="NS55" s="87"/>
      <c r="NT55" s="87"/>
      <c r="NU55" s="87"/>
      <c r="NV55" s="87"/>
      <c r="NW55" s="87"/>
      <c r="NX55" s="88"/>
    </row>
    <row r="56" spans="1:388" ht="13.5" customHeight="1">
      <c r="A56" s="2"/>
      <c r="B56" s="25"/>
      <c r="C56" s="5"/>
      <c r="D56" s="5"/>
      <c r="E56" s="5"/>
      <c r="F56" s="5"/>
      <c r="G56" s="100" t="s">
        <v>38</v>
      </c>
      <c r="H56" s="100"/>
      <c r="I56" s="100"/>
      <c r="J56" s="100"/>
      <c r="K56" s="100"/>
      <c r="L56" s="100"/>
      <c r="M56" s="100"/>
      <c r="N56" s="100"/>
      <c r="O56" s="100"/>
      <c r="P56" s="104">
        <f>データ!CE7</f>
        <v>31585</v>
      </c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6"/>
      <c r="AE56" s="104">
        <f>データ!CF7</f>
        <v>32431</v>
      </c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6"/>
      <c r="AT56" s="104">
        <f>データ!CG7</f>
        <v>32532</v>
      </c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6"/>
      <c r="BI56" s="104">
        <f>データ!CH7</f>
        <v>33492</v>
      </c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6"/>
      <c r="BX56" s="104">
        <f>データ!CI7</f>
        <v>34136</v>
      </c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6"/>
      <c r="CO56" s="5"/>
      <c r="CP56" s="5"/>
      <c r="CQ56" s="5"/>
      <c r="CR56" s="5"/>
      <c r="CS56" s="5"/>
      <c r="CT56" s="5"/>
      <c r="CU56" s="100" t="s">
        <v>38</v>
      </c>
      <c r="CV56" s="100"/>
      <c r="CW56" s="100"/>
      <c r="CX56" s="100"/>
      <c r="CY56" s="100"/>
      <c r="CZ56" s="100"/>
      <c r="DA56" s="100"/>
      <c r="DB56" s="100"/>
      <c r="DC56" s="100"/>
      <c r="DD56" s="104">
        <f>データ!CP7</f>
        <v>9437</v>
      </c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6"/>
      <c r="DS56" s="104">
        <f>データ!CQ7</f>
        <v>9726</v>
      </c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6"/>
      <c r="EH56" s="104">
        <f>データ!CR7</f>
        <v>10037</v>
      </c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6"/>
      <c r="EW56" s="104">
        <f>データ!CS7</f>
        <v>9976</v>
      </c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6"/>
      <c r="FL56" s="104">
        <f>データ!CT7</f>
        <v>10130</v>
      </c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6"/>
      <c r="GA56" s="5"/>
      <c r="GB56" s="5"/>
      <c r="GC56" s="5"/>
      <c r="GD56" s="5"/>
      <c r="GE56" s="5"/>
      <c r="GF56" s="5"/>
      <c r="GG56" s="5"/>
      <c r="GH56" s="5"/>
      <c r="GI56" s="100" t="s">
        <v>38</v>
      </c>
      <c r="GJ56" s="100"/>
      <c r="GK56" s="100"/>
      <c r="GL56" s="100"/>
      <c r="GM56" s="100"/>
      <c r="GN56" s="100"/>
      <c r="GO56" s="100"/>
      <c r="GP56" s="100"/>
      <c r="GQ56" s="100"/>
      <c r="GR56" s="101">
        <f>データ!DA7</f>
        <v>61.2</v>
      </c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2"/>
      <c r="HD56" s="102"/>
      <c r="HE56" s="102"/>
      <c r="HF56" s="103"/>
      <c r="HG56" s="101">
        <f>データ!DB7</f>
        <v>62.1</v>
      </c>
      <c r="HH56" s="102"/>
      <c r="HI56" s="102"/>
      <c r="HJ56" s="102"/>
      <c r="HK56" s="102"/>
      <c r="HL56" s="102"/>
      <c r="HM56" s="102"/>
      <c r="HN56" s="102"/>
      <c r="HO56" s="102"/>
      <c r="HP56" s="102"/>
      <c r="HQ56" s="102"/>
      <c r="HR56" s="102"/>
      <c r="HS56" s="102"/>
      <c r="HT56" s="102"/>
      <c r="HU56" s="103"/>
      <c r="HV56" s="101">
        <f>データ!DC7</f>
        <v>62.5</v>
      </c>
      <c r="HW56" s="102"/>
      <c r="HX56" s="102"/>
      <c r="HY56" s="102"/>
      <c r="HZ56" s="102"/>
      <c r="IA56" s="102"/>
      <c r="IB56" s="102"/>
      <c r="IC56" s="102"/>
      <c r="ID56" s="102"/>
      <c r="IE56" s="102"/>
      <c r="IF56" s="102"/>
      <c r="IG56" s="102"/>
      <c r="IH56" s="102"/>
      <c r="II56" s="102"/>
      <c r="IJ56" s="103"/>
      <c r="IK56" s="101">
        <f>データ!DD7</f>
        <v>63.4</v>
      </c>
      <c r="IL56" s="102"/>
      <c r="IM56" s="102"/>
      <c r="IN56" s="102"/>
      <c r="IO56" s="102"/>
      <c r="IP56" s="102"/>
      <c r="IQ56" s="102"/>
      <c r="IR56" s="102"/>
      <c r="IS56" s="102"/>
      <c r="IT56" s="102"/>
      <c r="IU56" s="102"/>
      <c r="IV56" s="102"/>
      <c r="IW56" s="102"/>
      <c r="IX56" s="102"/>
      <c r="IY56" s="103"/>
      <c r="IZ56" s="101">
        <f>データ!DE7</f>
        <v>63.4</v>
      </c>
      <c r="JA56" s="102"/>
      <c r="JB56" s="102"/>
      <c r="JC56" s="102"/>
      <c r="JD56" s="102"/>
      <c r="JE56" s="102"/>
      <c r="JF56" s="102"/>
      <c r="JG56" s="102"/>
      <c r="JH56" s="102"/>
      <c r="JI56" s="102"/>
      <c r="JJ56" s="102"/>
      <c r="JK56" s="102"/>
      <c r="JL56" s="102"/>
      <c r="JM56" s="102"/>
      <c r="JN56" s="103"/>
      <c r="JO56" s="5"/>
      <c r="JP56" s="5"/>
      <c r="JQ56" s="5"/>
      <c r="JR56" s="5"/>
      <c r="JS56" s="5"/>
      <c r="JT56" s="5"/>
      <c r="JU56" s="5"/>
      <c r="JV56" s="5"/>
      <c r="JW56" s="100" t="s">
        <v>38</v>
      </c>
      <c r="JX56" s="100"/>
      <c r="JY56" s="100"/>
      <c r="JZ56" s="100"/>
      <c r="KA56" s="100"/>
      <c r="KB56" s="100"/>
      <c r="KC56" s="100"/>
      <c r="KD56" s="100"/>
      <c r="KE56" s="100"/>
      <c r="KF56" s="101">
        <f>データ!DL7</f>
        <v>19.3</v>
      </c>
      <c r="KG56" s="102"/>
      <c r="KH56" s="102"/>
      <c r="KI56" s="102"/>
      <c r="KJ56" s="102"/>
      <c r="KK56" s="102"/>
      <c r="KL56" s="102"/>
      <c r="KM56" s="102"/>
      <c r="KN56" s="102"/>
      <c r="KO56" s="102"/>
      <c r="KP56" s="102"/>
      <c r="KQ56" s="102"/>
      <c r="KR56" s="102"/>
      <c r="KS56" s="102"/>
      <c r="KT56" s="103"/>
      <c r="KU56" s="101">
        <f>データ!DM7</f>
        <v>18.899999999999999</v>
      </c>
      <c r="KV56" s="102"/>
      <c r="KW56" s="102"/>
      <c r="KX56" s="102"/>
      <c r="KY56" s="102"/>
      <c r="KZ56" s="102"/>
      <c r="LA56" s="102"/>
      <c r="LB56" s="102"/>
      <c r="LC56" s="102"/>
      <c r="LD56" s="102"/>
      <c r="LE56" s="102"/>
      <c r="LF56" s="102"/>
      <c r="LG56" s="102"/>
      <c r="LH56" s="102"/>
      <c r="LI56" s="103"/>
      <c r="LJ56" s="101">
        <f>データ!DN7</f>
        <v>19</v>
      </c>
      <c r="LK56" s="102"/>
      <c r="LL56" s="102"/>
      <c r="LM56" s="102"/>
      <c r="LN56" s="102"/>
      <c r="LO56" s="102"/>
      <c r="LP56" s="102"/>
      <c r="LQ56" s="102"/>
      <c r="LR56" s="102"/>
      <c r="LS56" s="102"/>
      <c r="LT56" s="102"/>
      <c r="LU56" s="102"/>
      <c r="LV56" s="102"/>
      <c r="LW56" s="102"/>
      <c r="LX56" s="103"/>
      <c r="LY56" s="101">
        <f>データ!DO7</f>
        <v>18.7</v>
      </c>
      <c r="LZ56" s="102"/>
      <c r="MA56" s="102"/>
      <c r="MB56" s="102"/>
      <c r="MC56" s="102"/>
      <c r="MD56" s="102"/>
      <c r="ME56" s="102"/>
      <c r="MF56" s="102"/>
      <c r="MG56" s="102"/>
      <c r="MH56" s="102"/>
      <c r="MI56" s="102"/>
      <c r="MJ56" s="102"/>
      <c r="MK56" s="102"/>
      <c r="ML56" s="102"/>
      <c r="MM56" s="103"/>
      <c r="MN56" s="101">
        <f>データ!DP7</f>
        <v>18.3</v>
      </c>
      <c r="MO56" s="102"/>
      <c r="MP56" s="102"/>
      <c r="MQ56" s="102"/>
      <c r="MR56" s="102"/>
      <c r="MS56" s="102"/>
      <c r="MT56" s="102"/>
      <c r="MU56" s="102"/>
      <c r="MV56" s="102"/>
      <c r="MW56" s="102"/>
      <c r="MX56" s="102"/>
      <c r="MY56" s="102"/>
      <c r="MZ56" s="102"/>
      <c r="NA56" s="102"/>
      <c r="NB56" s="103"/>
      <c r="NC56" s="5"/>
      <c r="ND56" s="5"/>
      <c r="NE56" s="5"/>
      <c r="NF56" s="5"/>
      <c r="NG56" s="5"/>
      <c r="NH56" s="27"/>
      <c r="NI56" s="2"/>
      <c r="NJ56" s="86"/>
      <c r="NK56" s="87"/>
      <c r="NL56" s="87"/>
      <c r="NM56" s="87"/>
      <c r="NN56" s="87"/>
      <c r="NO56" s="87"/>
      <c r="NP56" s="87"/>
      <c r="NQ56" s="87"/>
      <c r="NR56" s="87"/>
      <c r="NS56" s="87"/>
      <c r="NT56" s="87"/>
      <c r="NU56" s="87"/>
      <c r="NV56" s="87"/>
      <c r="NW56" s="87"/>
      <c r="NX56" s="88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6"/>
      <c r="NK57" s="87"/>
      <c r="NL57" s="87"/>
      <c r="NM57" s="87"/>
      <c r="NN57" s="87"/>
      <c r="NO57" s="87"/>
      <c r="NP57" s="87"/>
      <c r="NQ57" s="87"/>
      <c r="NR57" s="87"/>
      <c r="NS57" s="87"/>
      <c r="NT57" s="87"/>
      <c r="NU57" s="87"/>
      <c r="NV57" s="87"/>
      <c r="NW57" s="87"/>
      <c r="NX57" s="88"/>
    </row>
    <row r="58" spans="1:388" ht="13.5" customHeight="1">
      <c r="A58" s="2"/>
      <c r="B58" s="25"/>
      <c r="C58" s="26"/>
      <c r="D58" s="5"/>
      <c r="E58" s="78" t="s">
        <v>44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5"/>
      <c r="CQ58" s="5"/>
      <c r="CR58" s="5"/>
      <c r="CS58" s="78" t="s">
        <v>45</v>
      </c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26"/>
      <c r="GE58" s="26"/>
      <c r="GF58" s="26"/>
      <c r="GG58" s="78" t="s">
        <v>46</v>
      </c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  <c r="IW58" s="78"/>
      <c r="IX58" s="78"/>
      <c r="IY58" s="78"/>
      <c r="IZ58" s="78"/>
      <c r="JA58" s="78"/>
      <c r="JB58" s="78"/>
      <c r="JC58" s="78"/>
      <c r="JD58" s="78"/>
      <c r="JE58" s="78"/>
      <c r="JF58" s="78"/>
      <c r="JG58" s="78"/>
      <c r="JH58" s="78"/>
      <c r="JI58" s="78"/>
      <c r="JJ58" s="78"/>
      <c r="JK58" s="78"/>
      <c r="JL58" s="78"/>
      <c r="JM58" s="78"/>
      <c r="JN58" s="78"/>
      <c r="JO58" s="78"/>
      <c r="JP58" s="78"/>
      <c r="JQ58" s="78"/>
      <c r="JR58" s="5"/>
      <c r="JS58" s="5"/>
      <c r="JT58" s="5"/>
      <c r="JU58" s="78" t="s">
        <v>47</v>
      </c>
      <c r="JV58" s="78"/>
      <c r="JW58" s="78"/>
      <c r="JX58" s="78"/>
      <c r="JY58" s="78"/>
      <c r="JZ58" s="78"/>
      <c r="KA58" s="78"/>
      <c r="KB58" s="78"/>
      <c r="KC58" s="78"/>
      <c r="KD58" s="78"/>
      <c r="KE58" s="78"/>
      <c r="KF58" s="78"/>
      <c r="KG58" s="78"/>
      <c r="KH58" s="78"/>
      <c r="KI58" s="78"/>
      <c r="KJ58" s="78"/>
      <c r="KK58" s="78"/>
      <c r="KL58" s="78"/>
      <c r="KM58" s="78"/>
      <c r="KN58" s="78"/>
      <c r="KO58" s="78"/>
      <c r="KP58" s="78"/>
      <c r="KQ58" s="78"/>
      <c r="KR58" s="78"/>
      <c r="KS58" s="78"/>
      <c r="KT58" s="78"/>
      <c r="KU58" s="78"/>
      <c r="KV58" s="78"/>
      <c r="KW58" s="78"/>
      <c r="KX58" s="78"/>
      <c r="KY58" s="78"/>
      <c r="KZ58" s="78"/>
      <c r="LA58" s="78"/>
      <c r="LB58" s="78"/>
      <c r="LC58" s="78"/>
      <c r="LD58" s="78"/>
      <c r="LE58" s="78"/>
      <c r="LF58" s="78"/>
      <c r="LG58" s="78"/>
      <c r="LH58" s="78"/>
      <c r="LI58" s="78"/>
      <c r="LJ58" s="78"/>
      <c r="LK58" s="78"/>
      <c r="LL58" s="78"/>
      <c r="LM58" s="78"/>
      <c r="LN58" s="78"/>
      <c r="LO58" s="78"/>
      <c r="LP58" s="78"/>
      <c r="LQ58" s="78"/>
      <c r="LR58" s="78"/>
      <c r="LS58" s="78"/>
      <c r="LT58" s="78"/>
      <c r="LU58" s="78"/>
      <c r="LV58" s="78"/>
      <c r="LW58" s="78"/>
      <c r="LX58" s="78"/>
      <c r="LY58" s="78"/>
      <c r="LZ58" s="78"/>
      <c r="MA58" s="78"/>
      <c r="MB58" s="78"/>
      <c r="MC58" s="78"/>
      <c r="MD58" s="78"/>
      <c r="ME58" s="78"/>
      <c r="MF58" s="78"/>
      <c r="MG58" s="78"/>
      <c r="MH58" s="78"/>
      <c r="MI58" s="78"/>
      <c r="MJ58" s="78"/>
      <c r="MK58" s="78"/>
      <c r="ML58" s="78"/>
      <c r="MM58" s="78"/>
      <c r="MN58" s="78"/>
      <c r="MO58" s="78"/>
      <c r="MP58" s="78"/>
      <c r="MQ58" s="78"/>
      <c r="MR58" s="78"/>
      <c r="MS58" s="78"/>
      <c r="MT58" s="78"/>
      <c r="MU58" s="78"/>
      <c r="MV58" s="78"/>
      <c r="MW58" s="78"/>
      <c r="MX58" s="78"/>
      <c r="MY58" s="78"/>
      <c r="MZ58" s="78"/>
      <c r="NA58" s="78"/>
      <c r="NB58" s="78"/>
      <c r="NC58" s="78"/>
      <c r="ND58" s="78"/>
      <c r="NE58" s="26"/>
      <c r="NF58" s="26"/>
      <c r="NG58" s="26"/>
      <c r="NH58" s="27"/>
      <c r="NI58" s="2"/>
      <c r="NJ58" s="86"/>
      <c r="NK58" s="87"/>
      <c r="NL58" s="87"/>
      <c r="NM58" s="87"/>
      <c r="NN58" s="87"/>
      <c r="NO58" s="87"/>
      <c r="NP58" s="87"/>
      <c r="NQ58" s="87"/>
      <c r="NR58" s="87"/>
      <c r="NS58" s="87"/>
      <c r="NT58" s="87"/>
      <c r="NU58" s="87"/>
      <c r="NV58" s="87"/>
      <c r="NW58" s="87"/>
      <c r="NX58" s="88"/>
    </row>
    <row r="59" spans="1:388" ht="13.5" customHeight="1">
      <c r="A59" s="2"/>
      <c r="B59" s="25"/>
      <c r="C59" s="26"/>
      <c r="D59" s="5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5"/>
      <c r="CQ59" s="5"/>
      <c r="CR59" s="5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26"/>
      <c r="GE59" s="26"/>
      <c r="GF59" s="26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  <c r="IW59" s="78"/>
      <c r="IX59" s="78"/>
      <c r="IY59" s="78"/>
      <c r="IZ59" s="78"/>
      <c r="JA59" s="78"/>
      <c r="JB59" s="78"/>
      <c r="JC59" s="78"/>
      <c r="JD59" s="78"/>
      <c r="JE59" s="78"/>
      <c r="JF59" s="78"/>
      <c r="JG59" s="78"/>
      <c r="JH59" s="78"/>
      <c r="JI59" s="78"/>
      <c r="JJ59" s="78"/>
      <c r="JK59" s="78"/>
      <c r="JL59" s="78"/>
      <c r="JM59" s="78"/>
      <c r="JN59" s="78"/>
      <c r="JO59" s="78"/>
      <c r="JP59" s="78"/>
      <c r="JQ59" s="78"/>
      <c r="JR59" s="5"/>
      <c r="JS59" s="5"/>
      <c r="JT59" s="5"/>
      <c r="JU59" s="78"/>
      <c r="JV59" s="78"/>
      <c r="JW59" s="78"/>
      <c r="JX59" s="78"/>
      <c r="JY59" s="78"/>
      <c r="JZ59" s="78"/>
      <c r="KA59" s="78"/>
      <c r="KB59" s="78"/>
      <c r="KC59" s="78"/>
      <c r="KD59" s="78"/>
      <c r="KE59" s="78"/>
      <c r="KF59" s="78"/>
      <c r="KG59" s="78"/>
      <c r="KH59" s="78"/>
      <c r="KI59" s="78"/>
      <c r="KJ59" s="78"/>
      <c r="KK59" s="78"/>
      <c r="KL59" s="78"/>
      <c r="KM59" s="78"/>
      <c r="KN59" s="78"/>
      <c r="KO59" s="78"/>
      <c r="KP59" s="78"/>
      <c r="KQ59" s="78"/>
      <c r="KR59" s="78"/>
      <c r="KS59" s="78"/>
      <c r="KT59" s="78"/>
      <c r="KU59" s="78"/>
      <c r="KV59" s="78"/>
      <c r="KW59" s="78"/>
      <c r="KX59" s="78"/>
      <c r="KY59" s="78"/>
      <c r="KZ59" s="78"/>
      <c r="LA59" s="78"/>
      <c r="LB59" s="78"/>
      <c r="LC59" s="78"/>
      <c r="LD59" s="78"/>
      <c r="LE59" s="78"/>
      <c r="LF59" s="78"/>
      <c r="LG59" s="78"/>
      <c r="LH59" s="78"/>
      <c r="LI59" s="78"/>
      <c r="LJ59" s="78"/>
      <c r="LK59" s="78"/>
      <c r="LL59" s="78"/>
      <c r="LM59" s="78"/>
      <c r="LN59" s="78"/>
      <c r="LO59" s="78"/>
      <c r="LP59" s="78"/>
      <c r="LQ59" s="78"/>
      <c r="LR59" s="78"/>
      <c r="LS59" s="78"/>
      <c r="LT59" s="78"/>
      <c r="LU59" s="78"/>
      <c r="LV59" s="78"/>
      <c r="LW59" s="78"/>
      <c r="LX59" s="78"/>
      <c r="LY59" s="78"/>
      <c r="LZ59" s="78"/>
      <c r="MA59" s="78"/>
      <c r="MB59" s="78"/>
      <c r="MC59" s="78"/>
      <c r="MD59" s="78"/>
      <c r="ME59" s="78"/>
      <c r="MF59" s="78"/>
      <c r="MG59" s="78"/>
      <c r="MH59" s="78"/>
      <c r="MI59" s="78"/>
      <c r="MJ59" s="78"/>
      <c r="MK59" s="78"/>
      <c r="ML59" s="78"/>
      <c r="MM59" s="78"/>
      <c r="MN59" s="78"/>
      <c r="MO59" s="78"/>
      <c r="MP59" s="78"/>
      <c r="MQ59" s="78"/>
      <c r="MR59" s="78"/>
      <c r="MS59" s="78"/>
      <c r="MT59" s="78"/>
      <c r="MU59" s="78"/>
      <c r="MV59" s="78"/>
      <c r="MW59" s="78"/>
      <c r="MX59" s="78"/>
      <c r="MY59" s="78"/>
      <c r="MZ59" s="78"/>
      <c r="NA59" s="78"/>
      <c r="NB59" s="78"/>
      <c r="NC59" s="78"/>
      <c r="ND59" s="78"/>
      <c r="NE59" s="26"/>
      <c r="NF59" s="26"/>
      <c r="NG59" s="26"/>
      <c r="NH59" s="27"/>
      <c r="NI59" s="2"/>
      <c r="NJ59" s="86"/>
      <c r="NK59" s="87"/>
      <c r="NL59" s="87"/>
      <c r="NM59" s="87"/>
      <c r="NN59" s="87"/>
      <c r="NO59" s="87"/>
      <c r="NP59" s="87"/>
      <c r="NQ59" s="87"/>
      <c r="NR59" s="87"/>
      <c r="NS59" s="87"/>
      <c r="NT59" s="87"/>
      <c r="NU59" s="87"/>
      <c r="NV59" s="87"/>
      <c r="NW59" s="87"/>
      <c r="NX59" s="88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6"/>
      <c r="NK60" s="87"/>
      <c r="NL60" s="87"/>
      <c r="NM60" s="87"/>
      <c r="NN60" s="87"/>
      <c r="NO60" s="87"/>
      <c r="NP60" s="87"/>
      <c r="NQ60" s="87"/>
      <c r="NR60" s="87"/>
      <c r="NS60" s="87"/>
      <c r="NT60" s="87"/>
      <c r="NU60" s="87"/>
      <c r="NV60" s="87"/>
      <c r="NW60" s="87"/>
      <c r="NX60" s="88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6"/>
      <c r="NK61" s="87"/>
      <c r="NL61" s="87"/>
      <c r="NM61" s="87"/>
      <c r="NN61" s="87"/>
      <c r="NO61" s="87"/>
      <c r="NP61" s="87"/>
      <c r="NQ61" s="87"/>
      <c r="NR61" s="87"/>
      <c r="NS61" s="87"/>
      <c r="NT61" s="87"/>
      <c r="NU61" s="87"/>
      <c r="NV61" s="87"/>
      <c r="NW61" s="87"/>
      <c r="NX61" s="88"/>
    </row>
    <row r="62" spans="1:388" ht="13.5" customHeight="1">
      <c r="A62" s="27"/>
      <c r="B62" s="22"/>
      <c r="C62" s="23"/>
      <c r="D62" s="23"/>
      <c r="E62" s="23"/>
      <c r="F62" s="92" t="s">
        <v>48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23"/>
      <c r="NF62" s="23"/>
      <c r="NG62" s="23"/>
      <c r="NH62" s="24"/>
      <c r="NI62" s="2"/>
      <c r="NJ62" s="86"/>
      <c r="NK62" s="87"/>
      <c r="NL62" s="87"/>
      <c r="NM62" s="87"/>
      <c r="NN62" s="87"/>
      <c r="NO62" s="87"/>
      <c r="NP62" s="87"/>
      <c r="NQ62" s="87"/>
      <c r="NR62" s="87"/>
      <c r="NS62" s="87"/>
      <c r="NT62" s="87"/>
      <c r="NU62" s="87"/>
      <c r="NV62" s="87"/>
      <c r="NW62" s="87"/>
      <c r="NX62" s="88"/>
    </row>
    <row r="63" spans="1:388" ht="13.5" customHeight="1">
      <c r="A63" s="27"/>
      <c r="B63" s="22"/>
      <c r="C63" s="23"/>
      <c r="D63" s="23"/>
      <c r="E63" s="2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  <c r="IV63" s="93"/>
      <c r="IW63" s="93"/>
      <c r="IX63" s="93"/>
      <c r="IY63" s="93"/>
      <c r="IZ63" s="93"/>
      <c r="JA63" s="93"/>
      <c r="JB63" s="93"/>
      <c r="JC63" s="93"/>
      <c r="JD63" s="93"/>
      <c r="JE63" s="93"/>
      <c r="JF63" s="93"/>
      <c r="JG63" s="93"/>
      <c r="JH63" s="93"/>
      <c r="JI63" s="93"/>
      <c r="JJ63" s="93"/>
      <c r="JK63" s="93"/>
      <c r="JL63" s="93"/>
      <c r="JM63" s="93"/>
      <c r="JN63" s="93"/>
      <c r="JO63" s="93"/>
      <c r="JP63" s="93"/>
      <c r="JQ63" s="93"/>
      <c r="JR63" s="93"/>
      <c r="JS63" s="93"/>
      <c r="JT63" s="93"/>
      <c r="JU63" s="93"/>
      <c r="JV63" s="93"/>
      <c r="JW63" s="93"/>
      <c r="JX63" s="93"/>
      <c r="JY63" s="93"/>
      <c r="JZ63" s="93"/>
      <c r="KA63" s="93"/>
      <c r="KB63" s="93"/>
      <c r="KC63" s="93"/>
      <c r="KD63" s="93"/>
      <c r="KE63" s="93"/>
      <c r="KF63" s="93"/>
      <c r="KG63" s="93"/>
      <c r="KH63" s="93"/>
      <c r="KI63" s="93"/>
      <c r="KJ63" s="93"/>
      <c r="KK63" s="93"/>
      <c r="KL63" s="93"/>
      <c r="KM63" s="93"/>
      <c r="KN63" s="93"/>
      <c r="KO63" s="93"/>
      <c r="KP63" s="93"/>
      <c r="KQ63" s="93"/>
      <c r="KR63" s="93"/>
      <c r="KS63" s="93"/>
      <c r="KT63" s="93"/>
      <c r="KU63" s="93"/>
      <c r="KV63" s="93"/>
      <c r="KW63" s="93"/>
      <c r="KX63" s="93"/>
      <c r="KY63" s="93"/>
      <c r="KZ63" s="93"/>
      <c r="LA63" s="93"/>
      <c r="LB63" s="93"/>
      <c r="LC63" s="93"/>
      <c r="LD63" s="93"/>
      <c r="LE63" s="93"/>
      <c r="LF63" s="93"/>
      <c r="LG63" s="93"/>
      <c r="LH63" s="93"/>
      <c r="LI63" s="93"/>
      <c r="LJ63" s="93"/>
      <c r="LK63" s="93"/>
      <c r="LL63" s="93"/>
      <c r="LM63" s="93"/>
      <c r="LN63" s="93"/>
      <c r="LO63" s="93"/>
      <c r="LP63" s="93"/>
      <c r="LQ63" s="93"/>
      <c r="LR63" s="93"/>
      <c r="LS63" s="93"/>
      <c r="LT63" s="93"/>
      <c r="LU63" s="93"/>
      <c r="LV63" s="93"/>
      <c r="LW63" s="93"/>
      <c r="LX63" s="93"/>
      <c r="LY63" s="93"/>
      <c r="LZ63" s="93"/>
      <c r="MA63" s="93"/>
      <c r="MB63" s="93"/>
      <c r="MC63" s="93"/>
      <c r="MD63" s="93"/>
      <c r="ME63" s="93"/>
      <c r="MF63" s="93"/>
      <c r="MG63" s="93"/>
      <c r="MH63" s="93"/>
      <c r="MI63" s="93"/>
      <c r="MJ63" s="93"/>
      <c r="MK63" s="93"/>
      <c r="ML63" s="93"/>
      <c r="MM63" s="93"/>
      <c r="MN63" s="93"/>
      <c r="MO63" s="93"/>
      <c r="MP63" s="93"/>
      <c r="MQ63" s="93"/>
      <c r="MR63" s="93"/>
      <c r="MS63" s="93"/>
      <c r="MT63" s="93"/>
      <c r="MU63" s="93"/>
      <c r="MV63" s="93"/>
      <c r="MW63" s="93"/>
      <c r="MX63" s="93"/>
      <c r="MY63" s="93"/>
      <c r="MZ63" s="93"/>
      <c r="NA63" s="93"/>
      <c r="NB63" s="93"/>
      <c r="NC63" s="93"/>
      <c r="ND63" s="93"/>
      <c r="NE63" s="23"/>
      <c r="NF63" s="23"/>
      <c r="NG63" s="23"/>
      <c r="NH63" s="24"/>
      <c r="NI63" s="2"/>
      <c r="NJ63" s="86"/>
      <c r="NK63" s="87"/>
      <c r="NL63" s="87"/>
      <c r="NM63" s="87"/>
      <c r="NN63" s="87"/>
      <c r="NO63" s="87"/>
      <c r="NP63" s="87"/>
      <c r="NQ63" s="87"/>
      <c r="NR63" s="87"/>
      <c r="NS63" s="87"/>
      <c r="NT63" s="87"/>
      <c r="NU63" s="87"/>
      <c r="NV63" s="87"/>
      <c r="NW63" s="87"/>
      <c r="NX63" s="88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6"/>
      <c r="NK64" s="87"/>
      <c r="NL64" s="87"/>
      <c r="NM64" s="87"/>
      <c r="NN64" s="87"/>
      <c r="NO64" s="87"/>
      <c r="NP64" s="87"/>
      <c r="NQ64" s="87"/>
      <c r="NR64" s="87"/>
      <c r="NS64" s="87"/>
      <c r="NT64" s="87"/>
      <c r="NU64" s="87"/>
      <c r="NV64" s="87"/>
      <c r="NW64" s="87"/>
      <c r="NX64" s="88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9"/>
      <c r="NK65" s="90"/>
      <c r="NL65" s="90"/>
      <c r="NM65" s="90"/>
      <c r="NN65" s="90"/>
      <c r="NO65" s="90"/>
      <c r="NP65" s="90"/>
      <c r="NQ65" s="90"/>
      <c r="NR65" s="90"/>
      <c r="NS65" s="90"/>
      <c r="NT65" s="90"/>
      <c r="NU65" s="90"/>
      <c r="NV65" s="90"/>
      <c r="NW65" s="90"/>
      <c r="NX65" s="9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4" t="s">
        <v>49</v>
      </c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5"/>
      <c r="NX66" s="96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7"/>
      <c r="NK67" s="98"/>
      <c r="NL67" s="98"/>
      <c r="NM67" s="98"/>
      <c r="NN67" s="98"/>
      <c r="NO67" s="98"/>
      <c r="NP67" s="98"/>
      <c r="NQ67" s="98"/>
      <c r="NR67" s="98"/>
      <c r="NS67" s="98"/>
      <c r="NT67" s="98"/>
      <c r="NU67" s="98"/>
      <c r="NV67" s="98"/>
      <c r="NW67" s="98"/>
      <c r="NX67" s="99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6" t="s">
        <v>149</v>
      </c>
      <c r="NK68" s="87"/>
      <c r="NL68" s="87"/>
      <c r="NM68" s="87"/>
      <c r="NN68" s="87"/>
      <c r="NO68" s="87"/>
      <c r="NP68" s="87"/>
      <c r="NQ68" s="87"/>
      <c r="NR68" s="87"/>
      <c r="NS68" s="87"/>
      <c r="NT68" s="87"/>
      <c r="NU68" s="87"/>
      <c r="NV68" s="87"/>
      <c r="NW68" s="87"/>
      <c r="NX68" s="88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6"/>
      <c r="NK69" s="87"/>
      <c r="NL69" s="87"/>
      <c r="NM69" s="87"/>
      <c r="NN69" s="87"/>
      <c r="NO69" s="87"/>
      <c r="NP69" s="87"/>
      <c r="NQ69" s="87"/>
      <c r="NR69" s="87"/>
      <c r="NS69" s="87"/>
      <c r="NT69" s="87"/>
      <c r="NU69" s="87"/>
      <c r="NV69" s="87"/>
      <c r="NW69" s="87"/>
      <c r="NX69" s="88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6"/>
      <c r="NK70" s="87"/>
      <c r="NL70" s="87"/>
      <c r="NM70" s="87"/>
      <c r="NN70" s="87"/>
      <c r="NO70" s="87"/>
      <c r="NP70" s="87"/>
      <c r="NQ70" s="87"/>
      <c r="NR70" s="87"/>
      <c r="NS70" s="87"/>
      <c r="NT70" s="87"/>
      <c r="NU70" s="87"/>
      <c r="NV70" s="87"/>
      <c r="NW70" s="87"/>
      <c r="NX70" s="8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6"/>
      <c r="NK71" s="87"/>
      <c r="NL71" s="87"/>
      <c r="NM71" s="87"/>
      <c r="NN71" s="87"/>
      <c r="NO71" s="87"/>
      <c r="NP71" s="87"/>
      <c r="NQ71" s="87"/>
      <c r="NR71" s="87"/>
      <c r="NS71" s="87"/>
      <c r="NT71" s="87"/>
      <c r="NU71" s="87"/>
      <c r="NV71" s="87"/>
      <c r="NW71" s="87"/>
      <c r="NX71" s="8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6"/>
      <c r="NK72" s="87"/>
      <c r="NL72" s="87"/>
      <c r="NM72" s="87"/>
      <c r="NN72" s="87"/>
      <c r="NO72" s="87"/>
      <c r="NP72" s="87"/>
      <c r="NQ72" s="87"/>
      <c r="NR72" s="87"/>
      <c r="NS72" s="87"/>
      <c r="NT72" s="87"/>
      <c r="NU72" s="87"/>
      <c r="NV72" s="87"/>
      <c r="NW72" s="87"/>
      <c r="NX72" s="8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6"/>
      <c r="NK73" s="87"/>
      <c r="NL73" s="87"/>
      <c r="NM73" s="87"/>
      <c r="NN73" s="87"/>
      <c r="NO73" s="87"/>
      <c r="NP73" s="87"/>
      <c r="NQ73" s="87"/>
      <c r="NR73" s="87"/>
      <c r="NS73" s="87"/>
      <c r="NT73" s="87"/>
      <c r="NU73" s="87"/>
      <c r="NV73" s="87"/>
      <c r="NW73" s="87"/>
      <c r="NX73" s="8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6"/>
      <c r="NK74" s="87"/>
      <c r="NL74" s="87"/>
      <c r="NM74" s="87"/>
      <c r="NN74" s="87"/>
      <c r="NO74" s="87"/>
      <c r="NP74" s="87"/>
      <c r="NQ74" s="87"/>
      <c r="NR74" s="87"/>
      <c r="NS74" s="87"/>
      <c r="NT74" s="87"/>
      <c r="NU74" s="87"/>
      <c r="NV74" s="87"/>
      <c r="NW74" s="87"/>
      <c r="NX74" s="8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6"/>
      <c r="NK75" s="87"/>
      <c r="NL75" s="87"/>
      <c r="NM75" s="87"/>
      <c r="NN75" s="87"/>
      <c r="NO75" s="87"/>
      <c r="NP75" s="87"/>
      <c r="NQ75" s="87"/>
      <c r="NR75" s="87"/>
      <c r="NS75" s="87"/>
      <c r="NT75" s="87"/>
      <c r="NU75" s="87"/>
      <c r="NV75" s="87"/>
      <c r="NW75" s="87"/>
      <c r="NX75" s="8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6"/>
      <c r="NK76" s="87"/>
      <c r="NL76" s="87"/>
      <c r="NM76" s="87"/>
      <c r="NN76" s="87"/>
      <c r="NO76" s="87"/>
      <c r="NP76" s="87"/>
      <c r="NQ76" s="87"/>
      <c r="NR76" s="87"/>
      <c r="NS76" s="87"/>
      <c r="NT76" s="87"/>
      <c r="NU76" s="87"/>
      <c r="NV76" s="87"/>
      <c r="NW76" s="87"/>
      <c r="NX76" s="88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6"/>
      <c r="NK77" s="87"/>
      <c r="NL77" s="87"/>
      <c r="NM77" s="87"/>
      <c r="NN77" s="87"/>
      <c r="NO77" s="87"/>
      <c r="NP77" s="87"/>
      <c r="NQ77" s="87"/>
      <c r="NR77" s="87"/>
      <c r="NS77" s="87"/>
      <c r="NT77" s="87"/>
      <c r="NU77" s="87"/>
      <c r="NV77" s="87"/>
      <c r="NW77" s="87"/>
      <c r="NX77" s="88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5">
        <f>データ!$B$11</f>
        <v>41275</v>
      </c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>
        <f>データ!$C$11</f>
        <v>41640</v>
      </c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>
        <f>データ!$D$11</f>
        <v>42005</v>
      </c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>
        <f>データ!$E$11</f>
        <v>42370</v>
      </c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>
        <f>データ!$F$11</f>
        <v>42736</v>
      </c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5">
        <f>データ!$B$11</f>
        <v>41275</v>
      </c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>
        <f>データ!$C$11</f>
        <v>41640</v>
      </c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>
        <f>データ!$D$11</f>
        <v>42005</v>
      </c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>
        <f>データ!$E$11</f>
        <v>42370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>
        <f>データ!$F$11</f>
        <v>42736</v>
      </c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5">
        <f>データ!$B$11</f>
        <v>41275</v>
      </c>
      <c r="JK78" s="85"/>
      <c r="JL78" s="85"/>
      <c r="JM78" s="85"/>
      <c r="JN78" s="85"/>
      <c r="JO78" s="85"/>
      <c r="JP78" s="85"/>
      <c r="JQ78" s="85"/>
      <c r="JR78" s="85"/>
      <c r="JS78" s="85"/>
      <c r="JT78" s="85"/>
      <c r="JU78" s="85"/>
      <c r="JV78" s="85"/>
      <c r="JW78" s="85"/>
      <c r="JX78" s="85"/>
      <c r="JY78" s="85"/>
      <c r="JZ78" s="85"/>
      <c r="KA78" s="85"/>
      <c r="KB78" s="85"/>
      <c r="KC78" s="85">
        <f>データ!$C$11</f>
        <v>41640</v>
      </c>
      <c r="KD78" s="85"/>
      <c r="KE78" s="85"/>
      <c r="KF78" s="85"/>
      <c r="KG78" s="85"/>
      <c r="KH78" s="85"/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データ!$D$11</f>
        <v>42005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/>
      <c r="LK78" s="85"/>
      <c r="LL78" s="85"/>
      <c r="LM78" s="85"/>
      <c r="LN78" s="85"/>
      <c r="LO78" s="85">
        <f>データ!$E$11</f>
        <v>42370</v>
      </c>
      <c r="LP78" s="85"/>
      <c r="LQ78" s="85"/>
      <c r="LR78" s="85"/>
      <c r="LS78" s="85"/>
      <c r="LT78" s="85"/>
      <c r="LU78" s="85"/>
      <c r="LV78" s="85"/>
      <c r="LW78" s="85"/>
      <c r="LX78" s="85"/>
      <c r="LY78" s="85"/>
      <c r="LZ78" s="85"/>
      <c r="MA78" s="85"/>
      <c r="MB78" s="85"/>
      <c r="MC78" s="85"/>
      <c r="MD78" s="85"/>
      <c r="ME78" s="85"/>
      <c r="MF78" s="85"/>
      <c r="MG78" s="85"/>
      <c r="MH78" s="85">
        <f>データ!$F$11</f>
        <v>42736</v>
      </c>
      <c r="MI78" s="85"/>
      <c r="MJ78" s="85"/>
      <c r="MK78" s="85"/>
      <c r="ML78" s="85"/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85"/>
      <c r="NA78" s="5"/>
      <c r="NB78" s="5"/>
      <c r="NC78" s="5"/>
      <c r="ND78" s="5"/>
      <c r="NE78" s="5"/>
      <c r="NF78" s="5"/>
      <c r="NG78" s="38"/>
      <c r="NH78" s="27"/>
      <c r="NI78" s="2"/>
      <c r="NJ78" s="86"/>
      <c r="NK78" s="87"/>
      <c r="NL78" s="87"/>
      <c r="NM78" s="87"/>
      <c r="NN78" s="87"/>
      <c r="NO78" s="87"/>
      <c r="NP78" s="87"/>
      <c r="NQ78" s="87"/>
      <c r="NR78" s="87"/>
      <c r="NS78" s="87"/>
      <c r="NT78" s="87"/>
      <c r="NU78" s="87"/>
      <c r="NV78" s="87"/>
      <c r="NW78" s="87"/>
      <c r="NX78" s="88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4">
        <f>データ!DR7</f>
        <v>40.6</v>
      </c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>
        <f>データ!DS7</f>
        <v>42.4</v>
      </c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>
        <f>データ!DT7</f>
        <v>43.8</v>
      </c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>
        <f>データ!DU7</f>
        <v>44.7</v>
      </c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>
        <f>データ!DV7</f>
        <v>44.5</v>
      </c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4">
        <f>データ!EC7</f>
        <v>81.2</v>
      </c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>
        <f>データ!ED7</f>
        <v>79.5</v>
      </c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>
        <f>データ!EE7</f>
        <v>73.599999999999994</v>
      </c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>
        <f>データ!EF7</f>
        <v>63.6</v>
      </c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>
        <f>データ!EG7</f>
        <v>50.4</v>
      </c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83">
        <f>データ!EN7</f>
        <v>31086235</v>
      </c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>
        <f>データ!EO7</f>
        <v>31053094</v>
      </c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>
        <f>データ!EP7</f>
        <v>31257282</v>
      </c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>
        <f>データ!EQ7</f>
        <v>31475094</v>
      </c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>
        <f>データ!ER7</f>
        <v>32042118</v>
      </c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5"/>
      <c r="NB79" s="5"/>
      <c r="NC79" s="5"/>
      <c r="ND79" s="5"/>
      <c r="NE79" s="5"/>
      <c r="NF79" s="5"/>
      <c r="NG79" s="38"/>
      <c r="NH79" s="27"/>
      <c r="NI79" s="2"/>
      <c r="NJ79" s="86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4">
        <f>データ!DW7</f>
        <v>48</v>
      </c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>
        <f>データ!DX7</f>
        <v>52.2</v>
      </c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>
        <f>データ!DY7</f>
        <v>52.4</v>
      </c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>
        <f>データ!DZ7</f>
        <v>52.5</v>
      </c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>
        <f>データ!EA7</f>
        <v>53.5</v>
      </c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4">
        <f>データ!EH7</f>
        <v>63.3</v>
      </c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>
        <f>データ!EI7</f>
        <v>69.599999999999994</v>
      </c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>
        <f>データ!EJ7</f>
        <v>69.2</v>
      </c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>
        <f>データ!EK7</f>
        <v>69.7</v>
      </c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>
        <f>データ!EL7</f>
        <v>71.3</v>
      </c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83">
        <f>データ!ES7</f>
        <v>34139294</v>
      </c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>
        <f>データ!ET7</f>
        <v>35115689</v>
      </c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>
        <f>データ!EU7</f>
        <v>35730958</v>
      </c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>
        <f>データ!EV7</f>
        <v>37752628</v>
      </c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>
        <f>データ!EW7</f>
        <v>39094598</v>
      </c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5"/>
      <c r="NB80" s="5"/>
      <c r="NC80" s="5"/>
      <c r="ND80" s="5"/>
      <c r="NE80" s="5"/>
      <c r="NF80" s="5"/>
      <c r="NG80" s="38"/>
      <c r="NH80" s="27"/>
      <c r="NI80" s="2"/>
      <c r="NJ80" s="86"/>
      <c r="NK80" s="87"/>
      <c r="NL80" s="87"/>
      <c r="NM80" s="87"/>
      <c r="NN80" s="87"/>
      <c r="NO80" s="87"/>
      <c r="NP80" s="87"/>
      <c r="NQ80" s="87"/>
      <c r="NR80" s="87"/>
      <c r="NS80" s="87"/>
      <c r="NT80" s="87"/>
      <c r="NU80" s="87"/>
      <c r="NV80" s="87"/>
      <c r="NW80" s="87"/>
      <c r="NX80" s="8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6"/>
      <c r="NK81" s="87"/>
      <c r="NL81" s="87"/>
      <c r="NM81" s="87"/>
      <c r="NN81" s="87"/>
      <c r="NO81" s="87"/>
      <c r="NP81" s="87"/>
      <c r="NQ81" s="87"/>
      <c r="NR81" s="87"/>
      <c r="NS81" s="87"/>
      <c r="NT81" s="87"/>
      <c r="NU81" s="87"/>
      <c r="NV81" s="87"/>
      <c r="NW81" s="87"/>
      <c r="NX81" s="88"/>
    </row>
    <row r="82" spans="1:388" ht="13.5" customHeight="1">
      <c r="A82" s="2"/>
      <c r="B82" s="25"/>
      <c r="C82" s="26"/>
      <c r="D82" s="5"/>
      <c r="E82" s="5"/>
      <c r="F82" s="78" t="s">
        <v>50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79" t="s">
        <v>51</v>
      </c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79"/>
      <c r="GU82" s="79"/>
      <c r="GV82" s="79"/>
      <c r="GW82" s="79"/>
      <c r="GX82" s="79"/>
      <c r="GY82" s="79"/>
      <c r="GZ82" s="79"/>
      <c r="HA82" s="79"/>
      <c r="HB82" s="79"/>
      <c r="HC82" s="79"/>
      <c r="HD82" s="79"/>
      <c r="HE82" s="79"/>
      <c r="HF82" s="79"/>
      <c r="HG82" s="79"/>
      <c r="HH82" s="79"/>
      <c r="HI82" s="79"/>
      <c r="HJ82" s="79"/>
      <c r="HK82" s="79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79"/>
      <c r="ID82" s="79"/>
      <c r="IE82" s="79"/>
      <c r="IF82" s="79"/>
      <c r="IG82" s="79"/>
      <c r="IH82" s="79"/>
      <c r="II82" s="79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78" t="s">
        <v>52</v>
      </c>
      <c r="IV82" s="78"/>
      <c r="IW82" s="78"/>
      <c r="IX82" s="78"/>
      <c r="IY82" s="78"/>
      <c r="IZ82" s="78"/>
      <c r="JA82" s="78"/>
      <c r="JB82" s="78"/>
      <c r="JC82" s="78"/>
      <c r="JD82" s="78"/>
      <c r="JE82" s="78"/>
      <c r="JF82" s="78"/>
      <c r="JG82" s="78"/>
      <c r="JH82" s="78"/>
      <c r="JI82" s="78"/>
      <c r="JJ82" s="78"/>
      <c r="JK82" s="78"/>
      <c r="JL82" s="78"/>
      <c r="JM82" s="78"/>
      <c r="JN82" s="78"/>
      <c r="JO82" s="78"/>
      <c r="JP82" s="78"/>
      <c r="JQ82" s="78"/>
      <c r="JR82" s="78"/>
      <c r="JS82" s="78"/>
      <c r="JT82" s="78"/>
      <c r="JU82" s="78"/>
      <c r="JV82" s="78"/>
      <c r="JW82" s="78"/>
      <c r="JX82" s="78"/>
      <c r="JY82" s="78"/>
      <c r="JZ82" s="78"/>
      <c r="KA82" s="78"/>
      <c r="KB82" s="78"/>
      <c r="KC82" s="78"/>
      <c r="KD82" s="78"/>
      <c r="KE82" s="78"/>
      <c r="KF82" s="78"/>
      <c r="KG82" s="78"/>
      <c r="KH82" s="78"/>
      <c r="KI82" s="78"/>
      <c r="KJ82" s="78"/>
      <c r="KK82" s="78"/>
      <c r="KL82" s="78"/>
      <c r="KM82" s="78"/>
      <c r="KN82" s="78"/>
      <c r="KO82" s="78"/>
      <c r="KP82" s="78"/>
      <c r="KQ82" s="78"/>
      <c r="KR82" s="78"/>
      <c r="KS82" s="78"/>
      <c r="KT82" s="78"/>
      <c r="KU82" s="78"/>
      <c r="KV82" s="78"/>
      <c r="KW82" s="78"/>
      <c r="KX82" s="78"/>
      <c r="KY82" s="78"/>
      <c r="KZ82" s="78"/>
      <c r="LA82" s="78"/>
      <c r="LB82" s="78"/>
      <c r="LC82" s="78"/>
      <c r="LD82" s="78"/>
      <c r="LE82" s="78"/>
      <c r="LF82" s="78"/>
      <c r="LG82" s="78"/>
      <c r="LH82" s="78"/>
      <c r="LI82" s="78"/>
      <c r="LJ82" s="78"/>
      <c r="LK82" s="78"/>
      <c r="LL82" s="78"/>
      <c r="LM82" s="78"/>
      <c r="LN82" s="78"/>
      <c r="LO82" s="78"/>
      <c r="LP82" s="78"/>
      <c r="LQ82" s="78"/>
      <c r="LR82" s="78"/>
      <c r="LS82" s="78"/>
      <c r="LT82" s="78"/>
      <c r="LU82" s="78"/>
      <c r="LV82" s="78"/>
      <c r="LW82" s="78"/>
      <c r="LX82" s="78"/>
      <c r="LY82" s="78"/>
      <c r="LZ82" s="78"/>
      <c r="MA82" s="78"/>
      <c r="MB82" s="78"/>
      <c r="MC82" s="78"/>
      <c r="MD82" s="78"/>
      <c r="ME82" s="78"/>
      <c r="MF82" s="78"/>
      <c r="MG82" s="78"/>
      <c r="MH82" s="78"/>
      <c r="MI82" s="78"/>
      <c r="MJ82" s="78"/>
      <c r="MK82" s="78"/>
      <c r="ML82" s="78"/>
      <c r="MM82" s="78"/>
      <c r="MN82" s="78"/>
      <c r="MO82" s="78"/>
      <c r="MP82" s="78"/>
      <c r="MQ82" s="78"/>
      <c r="MR82" s="78"/>
      <c r="MS82" s="78"/>
      <c r="MT82" s="78"/>
      <c r="MU82" s="78"/>
      <c r="MV82" s="78"/>
      <c r="MW82" s="78"/>
      <c r="MX82" s="78"/>
      <c r="MY82" s="78"/>
      <c r="MZ82" s="78"/>
      <c r="NA82" s="78"/>
      <c r="NB82" s="78"/>
      <c r="NC82" s="78"/>
      <c r="ND82" s="78"/>
      <c r="NE82" s="26"/>
      <c r="NF82" s="26"/>
      <c r="NG82" s="26"/>
      <c r="NH82" s="27"/>
      <c r="NI82" s="2"/>
      <c r="NJ82" s="86"/>
      <c r="NK82" s="87"/>
      <c r="NL82" s="87"/>
      <c r="NM82" s="87"/>
      <c r="NN82" s="87"/>
      <c r="NO82" s="87"/>
      <c r="NP82" s="87"/>
      <c r="NQ82" s="87"/>
      <c r="NR82" s="87"/>
      <c r="NS82" s="87"/>
      <c r="NT82" s="87"/>
      <c r="NU82" s="87"/>
      <c r="NV82" s="87"/>
      <c r="NW82" s="87"/>
      <c r="NX82" s="88"/>
    </row>
    <row r="83" spans="1:388" ht="13.5" customHeight="1">
      <c r="A83" s="2"/>
      <c r="B83" s="25"/>
      <c r="C83" s="26"/>
      <c r="D83" s="5"/>
      <c r="E83" s="5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78"/>
      <c r="IV83" s="78"/>
      <c r="IW83" s="78"/>
      <c r="IX83" s="78"/>
      <c r="IY83" s="78"/>
      <c r="IZ83" s="78"/>
      <c r="JA83" s="78"/>
      <c r="JB83" s="78"/>
      <c r="JC83" s="78"/>
      <c r="JD83" s="78"/>
      <c r="JE83" s="78"/>
      <c r="JF83" s="78"/>
      <c r="JG83" s="78"/>
      <c r="JH83" s="78"/>
      <c r="JI83" s="78"/>
      <c r="JJ83" s="78"/>
      <c r="JK83" s="78"/>
      <c r="JL83" s="78"/>
      <c r="JM83" s="78"/>
      <c r="JN83" s="78"/>
      <c r="JO83" s="78"/>
      <c r="JP83" s="78"/>
      <c r="JQ83" s="78"/>
      <c r="JR83" s="78"/>
      <c r="JS83" s="78"/>
      <c r="JT83" s="78"/>
      <c r="JU83" s="78"/>
      <c r="JV83" s="78"/>
      <c r="JW83" s="78"/>
      <c r="JX83" s="78"/>
      <c r="JY83" s="78"/>
      <c r="JZ83" s="78"/>
      <c r="KA83" s="78"/>
      <c r="KB83" s="78"/>
      <c r="KC83" s="78"/>
      <c r="KD83" s="78"/>
      <c r="KE83" s="78"/>
      <c r="KF83" s="78"/>
      <c r="KG83" s="78"/>
      <c r="KH83" s="78"/>
      <c r="KI83" s="78"/>
      <c r="KJ83" s="78"/>
      <c r="KK83" s="78"/>
      <c r="KL83" s="78"/>
      <c r="KM83" s="78"/>
      <c r="KN83" s="78"/>
      <c r="KO83" s="78"/>
      <c r="KP83" s="78"/>
      <c r="KQ83" s="78"/>
      <c r="KR83" s="78"/>
      <c r="KS83" s="78"/>
      <c r="KT83" s="78"/>
      <c r="KU83" s="78"/>
      <c r="KV83" s="78"/>
      <c r="KW83" s="78"/>
      <c r="KX83" s="78"/>
      <c r="KY83" s="78"/>
      <c r="KZ83" s="78"/>
      <c r="LA83" s="78"/>
      <c r="LB83" s="78"/>
      <c r="LC83" s="78"/>
      <c r="LD83" s="78"/>
      <c r="LE83" s="78"/>
      <c r="LF83" s="78"/>
      <c r="LG83" s="78"/>
      <c r="LH83" s="78"/>
      <c r="LI83" s="78"/>
      <c r="LJ83" s="78"/>
      <c r="LK83" s="78"/>
      <c r="LL83" s="78"/>
      <c r="LM83" s="78"/>
      <c r="LN83" s="78"/>
      <c r="LO83" s="78"/>
      <c r="LP83" s="78"/>
      <c r="LQ83" s="78"/>
      <c r="LR83" s="78"/>
      <c r="LS83" s="78"/>
      <c r="LT83" s="78"/>
      <c r="LU83" s="78"/>
      <c r="LV83" s="78"/>
      <c r="LW83" s="78"/>
      <c r="LX83" s="78"/>
      <c r="LY83" s="78"/>
      <c r="LZ83" s="78"/>
      <c r="MA83" s="78"/>
      <c r="MB83" s="78"/>
      <c r="MC83" s="78"/>
      <c r="MD83" s="78"/>
      <c r="ME83" s="78"/>
      <c r="MF83" s="78"/>
      <c r="MG83" s="78"/>
      <c r="MH83" s="78"/>
      <c r="MI83" s="78"/>
      <c r="MJ83" s="78"/>
      <c r="MK83" s="78"/>
      <c r="ML83" s="78"/>
      <c r="MM83" s="78"/>
      <c r="MN83" s="78"/>
      <c r="MO83" s="78"/>
      <c r="MP83" s="78"/>
      <c r="MQ83" s="78"/>
      <c r="MR83" s="78"/>
      <c r="MS83" s="78"/>
      <c r="MT83" s="78"/>
      <c r="MU83" s="78"/>
      <c r="MV83" s="78"/>
      <c r="MW83" s="78"/>
      <c r="MX83" s="78"/>
      <c r="MY83" s="78"/>
      <c r="MZ83" s="78"/>
      <c r="NA83" s="78"/>
      <c r="NB83" s="78"/>
      <c r="NC83" s="78"/>
      <c r="ND83" s="78"/>
      <c r="NE83" s="26"/>
      <c r="NF83" s="26"/>
      <c r="NG83" s="26"/>
      <c r="NH83" s="27"/>
      <c r="NI83" s="2"/>
      <c r="NJ83" s="86"/>
      <c r="NK83" s="87"/>
      <c r="NL83" s="87"/>
      <c r="NM83" s="87"/>
      <c r="NN83" s="87"/>
      <c r="NO83" s="87"/>
      <c r="NP83" s="87"/>
      <c r="NQ83" s="87"/>
      <c r="NR83" s="87"/>
      <c r="NS83" s="87"/>
      <c r="NT83" s="87"/>
      <c r="NU83" s="87"/>
      <c r="NV83" s="87"/>
      <c r="NW83" s="87"/>
      <c r="NX83" s="88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9"/>
      <c r="NK84" s="90"/>
      <c r="NL84" s="90"/>
      <c r="NM84" s="90"/>
      <c r="NN84" s="90"/>
      <c r="NO84" s="90"/>
      <c r="NP84" s="90"/>
      <c r="NQ84" s="90"/>
      <c r="NR84" s="90"/>
      <c r="NS84" s="90"/>
      <c r="NT84" s="90"/>
      <c r="NU84" s="90"/>
      <c r="NV84" s="90"/>
      <c r="NW84" s="90"/>
      <c r="NX84" s="91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+KQtF7vgSHtgp6hxUDGL1ToorU1XftFyyuXFZZIpL2DZbOo7xbp6kbz/XFaoiLDjB0T0jI/hBnrzvEEJVXca3A==" saltValue="C/y/xtqaeuDqbquDE61szQ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CU56:DC56"/>
    <mergeCell ref="DD56:DR56"/>
    <mergeCell ref="DS56:EG56"/>
    <mergeCell ref="EH56:EV56"/>
    <mergeCell ref="EW56:FK56"/>
    <mergeCell ref="FL56:FZ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75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40" t="s">
        <v>76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40" t="s">
        <v>77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78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79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40" t="s">
        <v>80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81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82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83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84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85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121</v>
      </c>
      <c r="AU5" s="61" t="s">
        <v>111</v>
      </c>
      <c r="AV5" s="61" t="s">
        <v>122</v>
      </c>
      <c r="AW5" s="61" t="s">
        <v>123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110</v>
      </c>
      <c r="BF5" s="61" t="s">
        <v>111</v>
      </c>
      <c r="BG5" s="61" t="s">
        <v>112</v>
      </c>
      <c r="BH5" s="61" t="s">
        <v>123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120</v>
      </c>
      <c r="BP5" s="61" t="s">
        <v>110</v>
      </c>
      <c r="BQ5" s="61" t="s">
        <v>111</v>
      </c>
      <c r="BR5" s="61" t="s">
        <v>112</v>
      </c>
      <c r="BS5" s="61" t="s">
        <v>123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120</v>
      </c>
      <c r="CA5" s="61" t="s">
        <v>121</v>
      </c>
      <c r="CB5" s="61" t="s">
        <v>111</v>
      </c>
      <c r="CC5" s="61" t="s">
        <v>122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120</v>
      </c>
      <c r="CL5" s="61" t="s">
        <v>110</v>
      </c>
      <c r="CM5" s="61" t="s">
        <v>124</v>
      </c>
      <c r="CN5" s="61" t="s">
        <v>122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112</v>
      </c>
      <c r="CZ5" s="61" t="s">
        <v>123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121</v>
      </c>
      <c r="DI5" s="61" t="s">
        <v>124</v>
      </c>
      <c r="DJ5" s="61" t="s">
        <v>112</v>
      </c>
      <c r="DK5" s="61" t="s">
        <v>123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120</v>
      </c>
      <c r="DS5" s="61" t="s">
        <v>110</v>
      </c>
      <c r="DT5" s="61" t="s">
        <v>111</v>
      </c>
      <c r="DU5" s="61" t="s">
        <v>122</v>
      </c>
      <c r="DV5" s="61" t="s">
        <v>123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120</v>
      </c>
      <c r="ED5" s="61" t="s">
        <v>110</v>
      </c>
      <c r="EE5" s="61" t="s">
        <v>124</v>
      </c>
      <c r="EF5" s="61" t="s">
        <v>122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125</v>
      </c>
      <c r="EN5" s="61" t="s">
        <v>109</v>
      </c>
      <c r="EO5" s="61" t="s">
        <v>121</v>
      </c>
      <c r="EP5" s="61" t="s">
        <v>111</v>
      </c>
      <c r="EQ5" s="61" t="s">
        <v>122</v>
      </c>
      <c r="ER5" s="61" t="s">
        <v>123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126</v>
      </c>
      <c r="B6" s="62">
        <f>B8</f>
        <v>2017</v>
      </c>
      <c r="C6" s="62">
        <f t="shared" ref="C6:M6" si="2">C8</f>
        <v>48674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7" t="str">
        <f>IF(H8&lt;&gt;I8,H8,"")&amp;IF(I8&lt;&gt;J8,I8,"")&amp;"　"&amp;J8</f>
        <v>宮城県黒川地域行政事務組合　公立黒川病院</v>
      </c>
      <c r="I6" s="138"/>
      <c r="J6" s="139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指定管理者(代行制)</v>
      </c>
      <c r="Q6" s="63">
        <f t="shared" ref="Q6:AG6" si="3">Q8</f>
        <v>16</v>
      </c>
      <c r="R6" s="62" t="str">
        <f t="shared" si="3"/>
        <v>-</v>
      </c>
      <c r="S6" s="62" t="str">
        <f t="shared" si="3"/>
        <v>ド 訓</v>
      </c>
      <c r="T6" s="62" t="str">
        <f t="shared" si="3"/>
        <v>救 臨 へ</v>
      </c>
      <c r="U6" s="63" t="str">
        <f>U8</f>
        <v>-</v>
      </c>
      <c r="V6" s="63">
        <f>V8</f>
        <v>10025</v>
      </c>
      <c r="W6" s="62" t="str">
        <f>W8</f>
        <v>非該当</v>
      </c>
      <c r="X6" s="62" t="str">
        <f t="shared" si="3"/>
        <v>７：１</v>
      </c>
      <c r="Y6" s="63">
        <f t="shared" si="3"/>
        <v>110</v>
      </c>
      <c r="Z6" s="63">
        <f t="shared" si="3"/>
        <v>60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170</v>
      </c>
      <c r="AE6" s="63">
        <f t="shared" si="3"/>
        <v>110</v>
      </c>
      <c r="AF6" s="63">
        <f t="shared" si="3"/>
        <v>60</v>
      </c>
      <c r="AG6" s="63">
        <f t="shared" si="3"/>
        <v>170</v>
      </c>
      <c r="AH6" s="64">
        <f>IF(AH8="-",NA(),AH8)</f>
        <v>93.7</v>
      </c>
      <c r="AI6" s="64">
        <f t="shared" ref="AI6:AQ6" si="4">IF(AI8="-",NA(),AI8)</f>
        <v>95.1</v>
      </c>
      <c r="AJ6" s="64">
        <f t="shared" si="4"/>
        <v>95.1</v>
      </c>
      <c r="AK6" s="64">
        <f t="shared" si="4"/>
        <v>92.3</v>
      </c>
      <c r="AL6" s="64">
        <f t="shared" si="4"/>
        <v>95</v>
      </c>
      <c r="AM6" s="64">
        <f t="shared" si="4"/>
        <v>96.3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89.6</v>
      </c>
      <c r="AT6" s="64">
        <f t="shared" ref="AT6:BB6" si="5">IF(AT8="-",NA(),AT8)</f>
        <v>90.8</v>
      </c>
      <c r="AU6" s="64">
        <f t="shared" si="5"/>
        <v>90.8</v>
      </c>
      <c r="AV6" s="64">
        <f t="shared" si="5"/>
        <v>88.1</v>
      </c>
      <c r="AW6" s="64">
        <f t="shared" si="5"/>
        <v>90.2</v>
      </c>
      <c r="AX6" s="64">
        <f t="shared" si="5"/>
        <v>86.6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9</v>
      </c>
      <c r="BH6" s="64">
        <f t="shared" si="6"/>
        <v>5.7</v>
      </c>
      <c r="BI6" s="64">
        <f t="shared" si="6"/>
        <v>121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71.5</v>
      </c>
      <c r="BP6" s="64">
        <f t="shared" ref="BP6:BX6" si="7">IF(BP8="-",NA(),BP8)</f>
        <v>69.8</v>
      </c>
      <c r="BQ6" s="64">
        <f t="shared" si="7"/>
        <v>69.8</v>
      </c>
      <c r="BR6" s="64">
        <f t="shared" si="7"/>
        <v>71.599999999999994</v>
      </c>
      <c r="BS6" s="64">
        <f t="shared" si="7"/>
        <v>74</v>
      </c>
      <c r="BT6" s="64">
        <f t="shared" si="7"/>
        <v>68.5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32875</v>
      </c>
      <c r="CA6" s="65">
        <f t="shared" ref="CA6:CI6" si="8">IF(CA8="-",NA(),CA8)</f>
        <v>35709</v>
      </c>
      <c r="CB6" s="65">
        <f t="shared" si="8"/>
        <v>34395</v>
      </c>
      <c r="CC6" s="65">
        <f t="shared" si="8"/>
        <v>34829</v>
      </c>
      <c r="CD6" s="65">
        <f t="shared" si="8"/>
        <v>36186</v>
      </c>
      <c r="CE6" s="65">
        <f t="shared" si="8"/>
        <v>31585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15125</v>
      </c>
      <c r="CL6" s="65">
        <f t="shared" ref="CL6:CT6" si="9">IF(CL8="-",NA(),CL8)</f>
        <v>15733</v>
      </c>
      <c r="CM6" s="65">
        <f t="shared" si="9"/>
        <v>15285</v>
      </c>
      <c r="CN6" s="65">
        <f t="shared" si="9"/>
        <v>15156</v>
      </c>
      <c r="CO6" s="65">
        <f t="shared" si="9"/>
        <v>15904</v>
      </c>
      <c r="CP6" s="65">
        <f t="shared" si="9"/>
        <v>9437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57.7</v>
      </c>
      <c r="CW6" s="64">
        <f t="shared" ref="CW6:DE6" si="10">IF(CW8="-",NA(),CW8)</f>
        <v>57</v>
      </c>
      <c r="CX6" s="64">
        <f t="shared" si="10"/>
        <v>57</v>
      </c>
      <c r="CY6" s="64">
        <f t="shared" si="10"/>
        <v>60.6</v>
      </c>
      <c r="CZ6" s="64">
        <f t="shared" si="10"/>
        <v>57.7</v>
      </c>
      <c r="DA6" s="64">
        <f t="shared" si="10"/>
        <v>61.2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26.6</v>
      </c>
      <c r="DH6" s="64">
        <f t="shared" ref="DH6:DP6" si="11">IF(DH8="-",NA(),DH8)</f>
        <v>26.1</v>
      </c>
      <c r="DI6" s="64">
        <f t="shared" si="11"/>
        <v>26.1</v>
      </c>
      <c r="DJ6" s="64">
        <f t="shared" si="11"/>
        <v>25.3</v>
      </c>
      <c r="DK6" s="64">
        <f t="shared" si="11"/>
        <v>25.7</v>
      </c>
      <c r="DL6" s="64">
        <f t="shared" si="11"/>
        <v>19.3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40.6</v>
      </c>
      <c r="DS6" s="64">
        <f t="shared" ref="DS6:EA6" si="12">IF(DS8="-",NA(),DS8)</f>
        <v>42.4</v>
      </c>
      <c r="DT6" s="64">
        <f t="shared" si="12"/>
        <v>43.8</v>
      </c>
      <c r="DU6" s="64">
        <f t="shared" si="12"/>
        <v>44.7</v>
      </c>
      <c r="DV6" s="64">
        <f t="shared" si="12"/>
        <v>44.5</v>
      </c>
      <c r="DW6" s="64">
        <f t="shared" si="12"/>
        <v>48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81.2</v>
      </c>
      <c r="ED6" s="64">
        <f t="shared" ref="ED6:EL6" si="13">IF(ED8="-",NA(),ED8)</f>
        <v>79.5</v>
      </c>
      <c r="EE6" s="64">
        <f t="shared" si="13"/>
        <v>73.599999999999994</v>
      </c>
      <c r="EF6" s="64">
        <f t="shared" si="13"/>
        <v>63.6</v>
      </c>
      <c r="EG6" s="64">
        <f t="shared" si="13"/>
        <v>50.4</v>
      </c>
      <c r="EH6" s="64">
        <f t="shared" si="13"/>
        <v>63.3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31086235</v>
      </c>
      <c r="EO6" s="65">
        <f t="shared" ref="EO6:EW6" si="14">IF(EO8="-",NA(),EO8)</f>
        <v>31053094</v>
      </c>
      <c r="EP6" s="65">
        <f t="shared" si="14"/>
        <v>31257282</v>
      </c>
      <c r="EQ6" s="65">
        <f t="shared" si="14"/>
        <v>31475094</v>
      </c>
      <c r="ER6" s="65">
        <f t="shared" si="14"/>
        <v>32042118</v>
      </c>
      <c r="ES6" s="65">
        <f t="shared" si="14"/>
        <v>34139294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127</v>
      </c>
      <c r="B7" s="62">
        <f t="shared" ref="B7:AG7" si="15">B8</f>
        <v>2017</v>
      </c>
      <c r="C7" s="62">
        <f t="shared" si="15"/>
        <v>48674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指定管理者(代行制)</v>
      </c>
      <c r="Q7" s="63">
        <f t="shared" si="15"/>
        <v>16</v>
      </c>
      <c r="R7" s="62" t="str">
        <f t="shared" si="15"/>
        <v>-</v>
      </c>
      <c r="S7" s="62" t="str">
        <f t="shared" si="15"/>
        <v>ド 訓</v>
      </c>
      <c r="T7" s="62" t="str">
        <f t="shared" si="15"/>
        <v>救 臨 へ</v>
      </c>
      <c r="U7" s="63" t="str">
        <f>U8</f>
        <v>-</v>
      </c>
      <c r="V7" s="63">
        <f>V8</f>
        <v>10025</v>
      </c>
      <c r="W7" s="62" t="str">
        <f>W8</f>
        <v>非該当</v>
      </c>
      <c r="X7" s="62" t="str">
        <f t="shared" si="15"/>
        <v>７：１</v>
      </c>
      <c r="Y7" s="63">
        <f t="shared" si="15"/>
        <v>110</v>
      </c>
      <c r="Z7" s="63">
        <f t="shared" si="15"/>
        <v>60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170</v>
      </c>
      <c r="AE7" s="63">
        <f t="shared" si="15"/>
        <v>110</v>
      </c>
      <c r="AF7" s="63">
        <f t="shared" si="15"/>
        <v>60</v>
      </c>
      <c r="AG7" s="63">
        <f t="shared" si="15"/>
        <v>170</v>
      </c>
      <c r="AH7" s="64">
        <f>AH8</f>
        <v>93.7</v>
      </c>
      <c r="AI7" s="64">
        <f t="shared" ref="AI7:AQ7" si="16">AI8</f>
        <v>95.1</v>
      </c>
      <c r="AJ7" s="64">
        <f t="shared" si="16"/>
        <v>95.1</v>
      </c>
      <c r="AK7" s="64">
        <f t="shared" si="16"/>
        <v>92.3</v>
      </c>
      <c r="AL7" s="64">
        <f t="shared" si="16"/>
        <v>95</v>
      </c>
      <c r="AM7" s="64">
        <f t="shared" si="16"/>
        <v>96.3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89.6</v>
      </c>
      <c r="AT7" s="64">
        <f t="shared" ref="AT7:BB7" si="17">AT8</f>
        <v>90.8</v>
      </c>
      <c r="AU7" s="64">
        <f t="shared" si="17"/>
        <v>90.8</v>
      </c>
      <c r="AV7" s="64">
        <f t="shared" si="17"/>
        <v>88.1</v>
      </c>
      <c r="AW7" s="64">
        <f t="shared" si="17"/>
        <v>90.2</v>
      </c>
      <c r="AX7" s="64">
        <f t="shared" si="17"/>
        <v>86.6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0</v>
      </c>
      <c r="BG7" s="64">
        <f t="shared" si="18"/>
        <v>9</v>
      </c>
      <c r="BH7" s="64">
        <f t="shared" si="18"/>
        <v>5.7</v>
      </c>
      <c r="BI7" s="64">
        <f t="shared" si="18"/>
        <v>121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71.5</v>
      </c>
      <c r="BP7" s="64">
        <f t="shared" ref="BP7:BX7" si="19">BP8</f>
        <v>69.8</v>
      </c>
      <c r="BQ7" s="64">
        <f t="shared" si="19"/>
        <v>69.8</v>
      </c>
      <c r="BR7" s="64">
        <f t="shared" si="19"/>
        <v>71.599999999999994</v>
      </c>
      <c r="BS7" s="64">
        <f t="shared" si="19"/>
        <v>74</v>
      </c>
      <c r="BT7" s="64">
        <f t="shared" si="19"/>
        <v>68.5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32875</v>
      </c>
      <c r="CA7" s="65">
        <f t="shared" ref="CA7:CI7" si="20">CA8</f>
        <v>35709</v>
      </c>
      <c r="CB7" s="65">
        <f t="shared" si="20"/>
        <v>34395</v>
      </c>
      <c r="CC7" s="65">
        <f t="shared" si="20"/>
        <v>34829</v>
      </c>
      <c r="CD7" s="65">
        <f t="shared" si="20"/>
        <v>36186</v>
      </c>
      <c r="CE7" s="65">
        <f t="shared" si="20"/>
        <v>31585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15125</v>
      </c>
      <c r="CL7" s="65">
        <f t="shared" ref="CL7:CT7" si="21">CL8</f>
        <v>15733</v>
      </c>
      <c r="CM7" s="65">
        <f t="shared" si="21"/>
        <v>15285</v>
      </c>
      <c r="CN7" s="65">
        <f t="shared" si="21"/>
        <v>15156</v>
      </c>
      <c r="CO7" s="65">
        <f t="shared" si="21"/>
        <v>15904</v>
      </c>
      <c r="CP7" s="65">
        <f t="shared" si="21"/>
        <v>9437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57.7</v>
      </c>
      <c r="CW7" s="64">
        <f t="shared" ref="CW7:DE7" si="22">CW8</f>
        <v>57</v>
      </c>
      <c r="CX7" s="64">
        <f t="shared" si="22"/>
        <v>57</v>
      </c>
      <c r="CY7" s="64">
        <f t="shared" si="22"/>
        <v>60.6</v>
      </c>
      <c r="CZ7" s="64">
        <f t="shared" si="22"/>
        <v>57.7</v>
      </c>
      <c r="DA7" s="64">
        <f t="shared" si="22"/>
        <v>61.2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26.6</v>
      </c>
      <c r="DH7" s="64">
        <f t="shared" ref="DH7:DP7" si="23">DH8</f>
        <v>26.1</v>
      </c>
      <c r="DI7" s="64">
        <f t="shared" si="23"/>
        <v>26.1</v>
      </c>
      <c r="DJ7" s="64">
        <f t="shared" si="23"/>
        <v>25.3</v>
      </c>
      <c r="DK7" s="64">
        <f t="shared" si="23"/>
        <v>25.7</v>
      </c>
      <c r="DL7" s="64">
        <f t="shared" si="23"/>
        <v>19.3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40.6</v>
      </c>
      <c r="DS7" s="64">
        <f t="shared" ref="DS7:EA7" si="24">DS8</f>
        <v>42.4</v>
      </c>
      <c r="DT7" s="64">
        <f t="shared" si="24"/>
        <v>43.8</v>
      </c>
      <c r="DU7" s="64">
        <f t="shared" si="24"/>
        <v>44.7</v>
      </c>
      <c r="DV7" s="64">
        <f t="shared" si="24"/>
        <v>44.5</v>
      </c>
      <c r="DW7" s="64">
        <f t="shared" si="24"/>
        <v>48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81.2</v>
      </c>
      <c r="ED7" s="64">
        <f t="shared" ref="ED7:EL7" si="25">ED8</f>
        <v>79.5</v>
      </c>
      <c r="EE7" s="64">
        <f t="shared" si="25"/>
        <v>73.599999999999994</v>
      </c>
      <c r="EF7" s="64">
        <f t="shared" si="25"/>
        <v>63.6</v>
      </c>
      <c r="EG7" s="64">
        <f t="shared" si="25"/>
        <v>50.4</v>
      </c>
      <c r="EH7" s="64">
        <f t="shared" si="25"/>
        <v>63.3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31086235</v>
      </c>
      <c r="EO7" s="65">
        <f t="shared" ref="EO7:EW7" si="26">EO8</f>
        <v>31053094</v>
      </c>
      <c r="EP7" s="65">
        <f t="shared" si="26"/>
        <v>31257282</v>
      </c>
      <c r="EQ7" s="65">
        <f t="shared" si="26"/>
        <v>31475094</v>
      </c>
      <c r="ER7" s="65">
        <f t="shared" si="26"/>
        <v>32042118</v>
      </c>
      <c r="ES7" s="65">
        <f t="shared" si="26"/>
        <v>34139294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48674</v>
      </c>
      <c r="D8" s="67">
        <v>46</v>
      </c>
      <c r="E8" s="67">
        <v>6</v>
      </c>
      <c r="F8" s="67">
        <v>0</v>
      </c>
      <c r="G8" s="67">
        <v>1</v>
      </c>
      <c r="H8" s="67" t="s">
        <v>128</v>
      </c>
      <c r="I8" s="67" t="s">
        <v>129</v>
      </c>
      <c r="J8" s="67" t="s">
        <v>130</v>
      </c>
      <c r="K8" s="67" t="s">
        <v>131</v>
      </c>
      <c r="L8" s="67" t="s">
        <v>132</v>
      </c>
      <c r="M8" s="67" t="s">
        <v>133</v>
      </c>
      <c r="N8" s="67" t="s">
        <v>134</v>
      </c>
      <c r="O8" s="67" t="s">
        <v>135</v>
      </c>
      <c r="P8" s="67" t="s">
        <v>136</v>
      </c>
      <c r="Q8" s="68">
        <v>16</v>
      </c>
      <c r="R8" s="67" t="s">
        <v>137</v>
      </c>
      <c r="S8" s="67" t="s">
        <v>138</v>
      </c>
      <c r="T8" s="67" t="s">
        <v>139</v>
      </c>
      <c r="U8" s="68" t="s">
        <v>137</v>
      </c>
      <c r="V8" s="68">
        <v>10025</v>
      </c>
      <c r="W8" s="67" t="s">
        <v>140</v>
      </c>
      <c r="X8" s="69" t="s">
        <v>141</v>
      </c>
      <c r="Y8" s="68">
        <v>110</v>
      </c>
      <c r="Z8" s="68">
        <v>60</v>
      </c>
      <c r="AA8" s="68" t="s">
        <v>137</v>
      </c>
      <c r="AB8" s="68" t="s">
        <v>137</v>
      </c>
      <c r="AC8" s="68" t="s">
        <v>137</v>
      </c>
      <c r="AD8" s="68">
        <v>170</v>
      </c>
      <c r="AE8" s="68">
        <v>110</v>
      </c>
      <c r="AF8" s="68">
        <v>60</v>
      </c>
      <c r="AG8" s="68">
        <v>170</v>
      </c>
      <c r="AH8" s="70">
        <v>93.7</v>
      </c>
      <c r="AI8" s="70">
        <v>95.1</v>
      </c>
      <c r="AJ8" s="70">
        <v>95.1</v>
      </c>
      <c r="AK8" s="70">
        <v>92.3</v>
      </c>
      <c r="AL8" s="70">
        <v>95</v>
      </c>
      <c r="AM8" s="70">
        <v>96.3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>
        <v>89.6</v>
      </c>
      <c r="AT8" s="70">
        <v>90.8</v>
      </c>
      <c r="AU8" s="70">
        <v>90.8</v>
      </c>
      <c r="AV8" s="70">
        <v>88.1</v>
      </c>
      <c r="AW8" s="70">
        <v>90.2</v>
      </c>
      <c r="AX8" s="70">
        <v>86.6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>
        <v>0</v>
      </c>
      <c r="BE8" s="71">
        <v>0</v>
      </c>
      <c r="BF8" s="71">
        <v>0</v>
      </c>
      <c r="BG8" s="71">
        <v>9</v>
      </c>
      <c r="BH8" s="71">
        <v>5.7</v>
      </c>
      <c r="BI8" s="71">
        <v>121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>
        <v>71.5</v>
      </c>
      <c r="BP8" s="70">
        <v>69.8</v>
      </c>
      <c r="BQ8" s="70">
        <v>69.8</v>
      </c>
      <c r="BR8" s="70">
        <v>71.599999999999994</v>
      </c>
      <c r="BS8" s="70">
        <v>74</v>
      </c>
      <c r="BT8" s="70">
        <v>68.5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32875</v>
      </c>
      <c r="CA8" s="71">
        <v>35709</v>
      </c>
      <c r="CB8" s="71">
        <v>34395</v>
      </c>
      <c r="CC8" s="71">
        <v>34829</v>
      </c>
      <c r="CD8" s="71">
        <v>36186</v>
      </c>
      <c r="CE8" s="71">
        <v>31585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15125</v>
      </c>
      <c r="CL8" s="71">
        <v>15733</v>
      </c>
      <c r="CM8" s="71">
        <v>15285</v>
      </c>
      <c r="CN8" s="71">
        <v>15156</v>
      </c>
      <c r="CO8" s="71">
        <v>15904</v>
      </c>
      <c r="CP8" s="71">
        <v>9437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>
        <v>57.7</v>
      </c>
      <c r="CW8" s="71">
        <v>57</v>
      </c>
      <c r="CX8" s="71">
        <v>57</v>
      </c>
      <c r="CY8" s="71">
        <v>60.6</v>
      </c>
      <c r="CZ8" s="71">
        <v>57.7</v>
      </c>
      <c r="DA8" s="71">
        <v>61.2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>
        <v>26.6</v>
      </c>
      <c r="DH8" s="71">
        <v>26.1</v>
      </c>
      <c r="DI8" s="71">
        <v>26.1</v>
      </c>
      <c r="DJ8" s="71">
        <v>25.3</v>
      </c>
      <c r="DK8" s="71">
        <v>25.7</v>
      </c>
      <c r="DL8" s="71">
        <v>19.3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>
        <v>40.6</v>
      </c>
      <c r="DS8" s="70">
        <v>42.4</v>
      </c>
      <c r="DT8" s="70">
        <v>43.8</v>
      </c>
      <c r="DU8" s="70">
        <v>44.7</v>
      </c>
      <c r="DV8" s="70">
        <v>44.5</v>
      </c>
      <c r="DW8" s="70">
        <v>48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>
        <v>81.2</v>
      </c>
      <c r="ED8" s="70">
        <v>79.5</v>
      </c>
      <c r="EE8" s="70">
        <v>73.599999999999994</v>
      </c>
      <c r="EF8" s="70">
        <v>63.6</v>
      </c>
      <c r="EG8" s="70">
        <v>50.4</v>
      </c>
      <c r="EH8" s="70">
        <v>63.3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31086235</v>
      </c>
      <c r="EO8" s="71">
        <v>31053094</v>
      </c>
      <c r="EP8" s="71">
        <v>31257282</v>
      </c>
      <c r="EQ8" s="71">
        <v>31475094</v>
      </c>
      <c r="ER8" s="71">
        <v>32042118</v>
      </c>
      <c r="ES8" s="71">
        <v>34139294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142</v>
      </c>
      <c r="C10" s="76" t="s">
        <v>143</v>
      </c>
      <c r="D10" s="76" t="s">
        <v>144</v>
      </c>
      <c r="E10" s="76" t="s">
        <v>145</v>
      </c>
      <c r="F10" s="76" t="s">
        <v>146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147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 孝幸</cp:lastModifiedBy>
  <cp:lastPrinted>2019-01-30T04:23:51Z</cp:lastPrinted>
  <dcterms:created xsi:type="dcterms:W3CDTF">2018-12-07T10:40:13Z</dcterms:created>
  <dcterms:modified xsi:type="dcterms:W3CDTF">2019-01-30T04:25:03Z</dcterms:modified>
  <cp:category/>
</cp:coreProperties>
</file>