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490" windowHeight="7530"/>
  </bookViews>
  <sheets>
    <sheet name="Ⅲ-4" sheetId="2" r:id="rId1"/>
  </sheets>
  <definedNames>
    <definedName name="__123Graph_A">#REF!</definedName>
    <definedName name="__123Graph_C">#REF!</definedName>
    <definedName name="__123Graph_X">#REF!</definedName>
    <definedName name="_Fill" localSheetId="0">#REF!</definedName>
    <definedName name="_Fill">#REF!</definedName>
    <definedName name="_Fill2">#REF!</definedName>
    <definedName name="_Order1">255</definedName>
    <definedName name="_Order2">0</definedName>
    <definedName name="_wrn.月例報告." localSheetId="0">{"月例報告",#N/A,FALSE,"STB"}</definedName>
    <definedName name="_wrn.月例報告.">{"月例報告",#N/A,FALSE,"STB"}</definedName>
    <definedName name="AccessDatabase">"C:\Documents and Settings\kawana.OHSAKI\My Documents\作業中\ＤＢらいぶらり.mdb"</definedName>
    <definedName name="eee">{"月例報告",#N/A,FALSE,"STB"}</definedName>
    <definedName name="ｊｒちゅ">#REF!</definedName>
    <definedName name="jythn">#REF!</definedName>
    <definedName name="lll">#REF!</definedName>
    <definedName name="rrr">{"月例報告",#N/A,FALSE,"STB"}</definedName>
    <definedName name="sss">#REF!</definedName>
    <definedName name="wrn.月例報告." localSheetId="0">{"月例報告",#N/A,FALSE,"STB"}</definedName>
    <definedName name="wrn.月例報告.">{"月例報告",#N/A,FALSE,"STB"}</definedName>
    <definedName name="Z_1910CECA_8DF3_431F_BC91_F1489715DA5A_.wvu.PrintArea" localSheetId="0">'Ⅲ-4'!$A$2:$N$54</definedName>
    <definedName name="Z_94A9910B_6DBE_4A56_B01E_D2B8F1B53369_.wvu.PrintArea" localSheetId="0">'Ⅲ-4'!$A$2:$N$55</definedName>
    <definedName name="Z_979D63C6_2FE6_4122_AE65_C6ECFE196E12_.wvu.PrintArea" localSheetId="0">'Ⅲ-4'!$B$2:$M$54</definedName>
    <definedName name="死亡数">{"月例報告",#N/A,FALSE,"STB"}</definedName>
    <definedName name="死亡数・死因">{"月例報告",#N/A,FALSE,"STB"}</definedName>
    <definedName name="心疾患">{"月例報告",#N/A,FALSE,"STB"}</definedName>
    <definedName name="心疾患２">{"月例報告",#N/A,FALSE,"STB"}</definedName>
    <definedName name="粗死亡率">#REF!</definedName>
    <definedName name="粗死亡率2">{"月例報告",#N/A,FALSE,"STB"}</definedName>
    <definedName name="年齢調整死亡率">{"月例報告",#N/A,FALSE,"STB"}</definedName>
    <definedName name="年齢調整死亡率2">{"月例報告",#N/A,FALSE,"STB"}</definedName>
    <definedName name="脳血管２">{"月例報告",#N/A,FALSE,"STB"}</definedName>
    <definedName name="白百合">{"月例報告",#N/A,FALSE,"STB"}</definedName>
    <definedName name="変更後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 l="1"/>
  <c r="M16" i="2"/>
  <c r="M17" i="2" s="1"/>
  <c r="L16" i="2"/>
  <c r="L17" i="2" s="1"/>
  <c r="K16" i="2"/>
  <c r="J16" i="2"/>
  <c r="I16" i="2"/>
  <c r="I17" i="2" s="1"/>
  <c r="H16" i="2"/>
  <c r="H17" i="2" s="1"/>
  <c r="G16" i="2"/>
  <c r="F16" i="2"/>
  <c r="E16" i="2"/>
  <c r="E17" i="2" s="1"/>
  <c r="D16" i="2"/>
  <c r="L15" i="2"/>
  <c r="K15" i="2"/>
  <c r="J15" i="2"/>
  <c r="I15" i="2"/>
  <c r="H15" i="2"/>
  <c r="G15" i="2"/>
  <c r="F15" i="2"/>
  <c r="E15" i="2"/>
  <c r="D15" i="2"/>
  <c r="M13" i="2"/>
  <c r="L13" i="2"/>
  <c r="K13" i="2"/>
  <c r="J13" i="2"/>
  <c r="I13" i="2"/>
  <c r="H13" i="2"/>
  <c r="G13" i="2"/>
  <c r="E13" i="2"/>
  <c r="D13" i="2"/>
  <c r="M11" i="2"/>
  <c r="L11" i="2"/>
  <c r="E11" i="2"/>
  <c r="D11" i="2"/>
  <c r="M10" i="2"/>
  <c r="L10" i="2"/>
  <c r="K10" i="2"/>
  <c r="K11" i="2" s="1"/>
  <c r="J10" i="2"/>
  <c r="J11" i="2" s="1"/>
  <c r="I10" i="2"/>
  <c r="I11" i="2" s="1"/>
  <c r="H10" i="2"/>
  <c r="H11" i="2" s="1"/>
  <c r="G10" i="2"/>
  <c r="G11" i="2" s="1"/>
  <c r="F10" i="2"/>
  <c r="F11" i="2" s="1"/>
  <c r="E10" i="2"/>
  <c r="D10" i="2"/>
  <c r="L9" i="2"/>
  <c r="K9" i="2"/>
  <c r="J9" i="2"/>
  <c r="I9" i="2"/>
  <c r="H9" i="2"/>
  <c r="G9" i="2"/>
  <c r="F9" i="2"/>
  <c r="E9" i="2"/>
  <c r="D9" i="2"/>
  <c r="M7" i="2"/>
  <c r="L7" i="2"/>
  <c r="K7" i="2"/>
  <c r="J7" i="2"/>
  <c r="I7" i="2"/>
  <c r="H7" i="2"/>
  <c r="G7" i="2"/>
  <c r="E7" i="2"/>
  <c r="D7" i="2"/>
  <c r="F17" i="2" l="1"/>
  <c r="J17" i="2"/>
  <c r="G17" i="2"/>
  <c r="K17" i="2"/>
</calcChain>
</file>

<file path=xl/sharedStrings.xml><?xml version="1.0" encoding="utf-8"?>
<sst xmlns="http://schemas.openxmlformats.org/spreadsheetml/2006/main" count="29" uniqueCount="20">
  <si>
    <t>宮城県</t>
    <rPh sb="0" eb="3">
      <t>ミヤギケン</t>
    </rPh>
    <phoneticPr fontId="2"/>
  </si>
  <si>
    <t>-</t>
    <phoneticPr fontId="2"/>
  </si>
  <si>
    <t>-</t>
  </si>
  <si>
    <t>全国</t>
    <rPh sb="0" eb="2">
      <t>ゼンコク</t>
    </rPh>
    <phoneticPr fontId="2"/>
  </si>
  <si>
    <t>上段：死亡数（人）　　下段：割合（％）</t>
    <rPh sb="0" eb="2">
      <t>ジョウダン</t>
    </rPh>
    <rPh sb="3" eb="6">
      <t>シボウスウ</t>
    </rPh>
    <rPh sb="7" eb="8">
      <t>ニン</t>
    </rPh>
    <rPh sb="11" eb="13">
      <t>ゲダン</t>
    </rPh>
    <rPh sb="14" eb="16">
      <t>ワリアイ</t>
    </rPh>
    <phoneticPr fontId="2"/>
  </si>
  <si>
    <t>全がん</t>
    <rPh sb="0" eb="1">
      <t>ゼン</t>
    </rPh>
    <phoneticPr fontId="2"/>
  </si>
  <si>
    <t>胃がん</t>
    <rPh sb="0" eb="1">
      <t>イ</t>
    </rPh>
    <phoneticPr fontId="2"/>
  </si>
  <si>
    <t>子宮がん</t>
    <rPh sb="0" eb="2">
      <t>シキュウ</t>
    </rPh>
    <phoneticPr fontId="2"/>
  </si>
  <si>
    <t>肺がん</t>
    <rPh sb="0" eb="1">
      <t>ハイ</t>
    </rPh>
    <phoneticPr fontId="2"/>
  </si>
  <si>
    <t>乳がん</t>
    <rPh sb="0" eb="1">
      <t>ニュウ</t>
    </rPh>
    <phoneticPr fontId="2"/>
  </si>
  <si>
    <t>直腸がん</t>
    <rPh sb="0" eb="2">
      <t>チョクチョウ</t>
    </rPh>
    <phoneticPr fontId="2"/>
  </si>
  <si>
    <t>結腸がん</t>
    <rPh sb="0" eb="2">
      <t>ケッチョウ</t>
    </rPh>
    <phoneticPr fontId="2"/>
  </si>
  <si>
    <t>肝臓がん</t>
    <rPh sb="0" eb="2">
      <t>カンゾウ</t>
    </rPh>
    <phoneticPr fontId="2"/>
  </si>
  <si>
    <t>膵臓がん</t>
    <rPh sb="0" eb="2">
      <t>スイゾウ</t>
    </rPh>
    <phoneticPr fontId="2"/>
  </si>
  <si>
    <t>前立腺がん</t>
    <rPh sb="0" eb="3">
      <t>ゼンリツセン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</si>
  <si>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</si>
  <si>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</si>
  <si>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計</t>
    <rPh sb="0" eb="1">
      <t>ケイ</t>
    </rPh>
    <phoneticPr fontId="2"/>
  </si>
  <si>
    <t>資料：厚生労働省大臣官房統計情報部「人口動態統計」</t>
    <rPh sb="0" eb="2">
      <t>シリョウ</t>
    </rPh>
    <rPh sb="3" eb="5">
      <t>コウセイ</t>
    </rPh>
    <phoneticPr fontId="2"/>
  </si>
  <si>
    <t>4．部位別がん死亡数及び割合：男女別（全国，県）（令和元年）</t>
    <rPh sb="2" eb="5">
      <t>ブイベツ</t>
    </rPh>
    <rPh sb="7" eb="10">
      <t>シボウスウ</t>
    </rPh>
    <rPh sb="10" eb="11">
      <t>オヨ</t>
    </rPh>
    <rPh sb="12" eb="14">
      <t>ワリアイ</t>
    </rPh>
    <rPh sb="15" eb="17">
      <t>ダンジョ</t>
    </rPh>
    <rPh sb="17" eb="18">
      <t>ベツ</t>
    </rPh>
    <rPh sb="19" eb="21">
      <t>ゼンコク</t>
    </rPh>
    <rPh sb="22" eb="23">
      <t>ケン</t>
    </rPh>
    <rPh sb="25" eb="27">
      <t>レイワ</t>
    </rPh>
    <rPh sb="27" eb="29">
      <t>ガンネン</t>
    </rPh>
    <rPh sb="29" eb="30">
      <t>ヘイネン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</si>
</sst>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#,##0.0\)"/>
    <numFmt numFmtId="177" formatCode="0.0_ 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ＭＳ Ｐ明朝"/>
      <family val="2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HG丸ｺﾞｼｯｸM-PRO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  <scheme val="minor"/>
    </font>
    <font>
      <sz val="10"/>
      <name val="Arial"/>
      <family val="2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</borders>
  <cellStyleXfs count="17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0" fillId="0" borderId="0"/>
    <xf numFmtId="0" fontId="5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4" fillId="0" borderId="0" xfId="13" applyFont="1">
      <alignment vertical="center"/>
    </xf>
    <xf numFmtId="0" fontId="7" fillId="0" borderId="0" xfId="13" applyFont="1">
      <alignment vertical="center"/>
    </xf>
    <xf numFmtId="0" fontId="16" fillId="0" borderId="0" xfId="13" applyFont="1" applyAlignment="1">
      <alignment horizontal="center" vertical="center"/>
    </xf>
    <xf numFmtId="0" fontId="8" fillId="0" borderId="0" xfId="13" applyFont="1">
      <alignment vertical="center"/>
    </xf>
    <xf numFmtId="0" fontId="8" fillId="0" borderId="0" xfId="13" applyFont="1" applyBorder="1" applyAlignment="1">
      <alignment vertical="center"/>
    </xf>
    <xf numFmtId="0" fontId="7" fillId="0" borderId="0" xfId="13" applyFont="1" applyAlignment="1">
      <alignment horizontal="right" vertical="center"/>
    </xf>
    <xf numFmtId="0" fontId="11" fillId="0" borderId="0" xfId="13" applyFont="1" applyBorder="1" applyAlignment="1">
      <alignment vertical="center"/>
    </xf>
    <xf numFmtId="0" fontId="17" fillId="2" borderId="10" xfId="13" applyFont="1" applyFill="1" applyBorder="1" applyAlignment="1">
      <alignment horizontal="center" vertical="center" shrinkToFit="1"/>
    </xf>
    <xf numFmtId="0" fontId="17" fillId="2" borderId="11" xfId="13" applyFont="1" applyFill="1" applyBorder="1" applyAlignment="1">
      <alignment horizontal="center" vertical="center" shrinkToFit="1"/>
    </xf>
    <xf numFmtId="0" fontId="17" fillId="2" borderId="12" xfId="13" applyFont="1" applyFill="1" applyBorder="1" applyAlignment="1">
      <alignment horizontal="center" vertical="center" shrinkToFit="1"/>
    </xf>
    <xf numFmtId="0" fontId="11" fillId="0" borderId="0" xfId="13" applyFont="1" applyBorder="1" applyAlignment="1">
      <alignment horizontal="center" vertical="center" shrinkToFit="1"/>
    </xf>
    <xf numFmtId="38" fontId="14" fillId="0" borderId="1" xfId="16" applyFont="1" applyBorder="1" applyAlignment="1">
      <alignment vertical="center" shrinkToFit="1"/>
    </xf>
    <xf numFmtId="38" fontId="14" fillId="0" borderId="2" xfId="16" applyFont="1" applyBorder="1" applyAlignment="1">
      <alignment vertical="center" shrinkToFit="1"/>
    </xf>
    <xf numFmtId="38" fontId="14" fillId="0" borderId="2" xfId="16" applyFont="1" applyBorder="1" applyAlignment="1">
      <alignment horizontal="center" vertical="center" shrinkToFit="1"/>
    </xf>
    <xf numFmtId="38" fontId="14" fillId="0" borderId="3" xfId="16" applyFont="1" applyBorder="1" applyAlignment="1">
      <alignment vertical="center" shrinkToFit="1"/>
    </xf>
    <xf numFmtId="38" fontId="11" fillId="0" borderId="0" xfId="16" applyFont="1" applyBorder="1" applyAlignment="1">
      <alignment vertical="center" shrinkToFit="1"/>
    </xf>
    <xf numFmtId="176" fontId="14" fillId="0" borderId="7" xfId="16" applyNumberFormat="1" applyFont="1" applyBorder="1" applyAlignment="1">
      <alignment vertical="center" shrinkToFit="1"/>
    </xf>
    <xf numFmtId="176" fontId="14" fillId="0" borderId="8" xfId="16" applyNumberFormat="1" applyFont="1" applyBorder="1" applyAlignment="1">
      <alignment vertical="center" shrinkToFit="1"/>
    </xf>
    <xf numFmtId="176" fontId="14" fillId="0" borderId="8" xfId="16" applyNumberFormat="1" applyFont="1" applyBorder="1" applyAlignment="1">
      <alignment horizontal="center" vertical="center" shrinkToFit="1"/>
    </xf>
    <xf numFmtId="176" fontId="14" fillId="0" borderId="9" xfId="16" applyNumberFormat="1" applyFont="1" applyBorder="1" applyAlignment="1">
      <alignment vertical="center" shrinkToFit="1"/>
    </xf>
    <xf numFmtId="176" fontId="11" fillId="0" borderId="0" xfId="16" applyNumberFormat="1" applyFont="1" applyBorder="1" applyAlignment="1">
      <alignment vertical="center" shrinkToFit="1"/>
    </xf>
    <xf numFmtId="38" fontId="14" fillId="0" borderId="13" xfId="16" applyFont="1" applyBorder="1" applyAlignment="1">
      <alignment vertical="center" shrinkToFit="1"/>
    </xf>
    <xf numFmtId="38" fontId="14" fillId="0" borderId="14" xfId="16" applyFont="1" applyBorder="1" applyAlignment="1">
      <alignment vertical="center" shrinkToFit="1"/>
    </xf>
    <xf numFmtId="38" fontId="14" fillId="0" borderId="23" xfId="16" applyFont="1" applyBorder="1" applyAlignment="1">
      <alignment horizontal="center" vertical="center" shrinkToFit="1"/>
    </xf>
    <xf numFmtId="38" fontId="11" fillId="0" borderId="0" xfId="16" applyFont="1" applyBorder="1" applyAlignment="1">
      <alignment horizontal="center" vertical="center" shrinkToFit="1"/>
    </xf>
    <xf numFmtId="176" fontId="14" fillId="0" borderId="2" xfId="16" applyNumberFormat="1" applyFont="1" applyBorder="1" applyAlignment="1">
      <alignment vertical="center" shrinkToFit="1"/>
    </xf>
    <xf numFmtId="176" fontId="14" fillId="0" borderId="25" xfId="16" applyNumberFormat="1" applyFont="1" applyBorder="1" applyAlignment="1">
      <alignment vertical="center" shrinkToFit="1"/>
    </xf>
    <xf numFmtId="176" fontId="14" fillId="0" borderId="3" xfId="16" applyNumberFormat="1" applyFont="1" applyBorder="1" applyAlignment="1">
      <alignment horizontal="center" vertical="center" shrinkToFit="1"/>
    </xf>
    <xf numFmtId="176" fontId="11" fillId="0" borderId="0" xfId="16" applyNumberFormat="1" applyFont="1" applyBorder="1" applyAlignment="1">
      <alignment horizontal="center" vertical="center" shrinkToFit="1"/>
    </xf>
    <xf numFmtId="38" fontId="14" fillId="0" borderId="27" xfId="16" applyFont="1" applyBorder="1" applyAlignment="1">
      <alignment vertical="center" shrinkToFit="1"/>
    </xf>
    <xf numFmtId="38" fontId="14" fillId="0" borderId="28" xfId="16" applyFont="1" applyBorder="1" applyAlignment="1">
      <alignment vertical="center" shrinkToFit="1"/>
    </xf>
    <xf numFmtId="176" fontId="14" fillId="0" borderId="4" xfId="16" applyNumberFormat="1" applyFont="1" applyBorder="1" applyAlignment="1">
      <alignment vertical="center" shrinkToFit="1"/>
    </xf>
    <xf numFmtId="176" fontId="14" fillId="0" borderId="5" xfId="16" applyNumberFormat="1" applyFont="1" applyBorder="1" applyAlignment="1">
      <alignment vertical="center" shrinkToFit="1"/>
    </xf>
    <xf numFmtId="176" fontId="14" fillId="0" borderId="6" xfId="16" applyNumberFormat="1" applyFont="1" applyBorder="1" applyAlignment="1">
      <alignment vertical="center" shrinkToFit="1"/>
    </xf>
    <xf numFmtId="176" fontId="14" fillId="0" borderId="1" xfId="16" applyNumberFormat="1" applyFont="1" applyBorder="1" applyAlignment="1">
      <alignment vertical="center" shrinkToFit="1"/>
    </xf>
    <xf numFmtId="38" fontId="14" fillId="0" borderId="29" xfId="16" applyFont="1" applyBorder="1" applyAlignment="1">
      <alignment vertical="center" shrinkToFit="1"/>
    </xf>
    <xf numFmtId="0" fontId="9" fillId="0" borderId="0" xfId="13" applyFont="1" applyAlignment="1">
      <alignment horizontal="left" vertical="center"/>
    </xf>
    <xf numFmtId="0" fontId="12" fillId="0" borderId="0" xfId="13" applyFont="1">
      <alignment vertical="center"/>
    </xf>
    <xf numFmtId="0" fontId="18" fillId="0" borderId="0" xfId="13" applyFont="1" applyAlignment="1">
      <alignment horizontal="right" vertical="center"/>
    </xf>
    <xf numFmtId="0" fontId="8" fillId="0" borderId="0" xfId="13" applyFont="1" applyAlignment="1">
      <alignment horizontal="right" vertical="center"/>
    </xf>
    <xf numFmtId="0" fontId="11" fillId="0" borderId="0" xfId="13" applyFont="1" applyAlignment="1">
      <alignment horizontal="right" vertical="center"/>
    </xf>
    <xf numFmtId="0" fontId="19" fillId="0" borderId="0" xfId="13" applyFont="1" applyFill="1" applyBorder="1" applyAlignment="1">
      <alignment horizontal="center" vertical="center" shrinkToFit="1"/>
    </xf>
    <xf numFmtId="0" fontId="4" fillId="0" borderId="0" xfId="13" applyFont="1" applyBorder="1">
      <alignment vertical="center"/>
    </xf>
    <xf numFmtId="0" fontId="4" fillId="0" borderId="0" xfId="13" applyFont="1" applyFill="1" applyBorder="1" applyAlignment="1">
      <alignment horizontal="center" vertical="center" shrinkToFit="1"/>
    </xf>
    <xf numFmtId="38" fontId="14" fillId="0" borderId="1" xfId="16" applyFont="1" applyFill="1" applyBorder="1" applyAlignment="1">
      <alignment vertical="center" shrinkToFit="1"/>
    </xf>
    <xf numFmtId="38" fontId="14" fillId="0" borderId="2" xfId="16" applyFont="1" applyFill="1" applyBorder="1" applyAlignment="1">
      <alignment vertical="center" shrinkToFit="1"/>
    </xf>
    <xf numFmtId="38" fontId="14" fillId="0" borderId="2" xfId="16" applyFont="1" applyFill="1" applyBorder="1" applyAlignment="1">
      <alignment horizontal="center" vertical="center" shrinkToFit="1"/>
    </xf>
    <xf numFmtId="38" fontId="14" fillId="0" borderId="3" xfId="16" applyFont="1" applyFill="1" applyBorder="1" applyAlignment="1">
      <alignment vertical="center" shrinkToFit="1"/>
    </xf>
    <xf numFmtId="0" fontId="19" fillId="0" borderId="0" xfId="13" applyFont="1">
      <alignment vertical="center"/>
    </xf>
    <xf numFmtId="176" fontId="14" fillId="0" borderId="7" xfId="16" applyNumberFormat="1" applyFont="1" applyFill="1" applyBorder="1" applyAlignment="1">
      <alignment vertical="center" shrinkToFit="1"/>
    </xf>
    <xf numFmtId="176" fontId="14" fillId="0" borderId="8" xfId="16" applyNumberFormat="1" applyFont="1" applyFill="1" applyBorder="1" applyAlignment="1">
      <alignment vertical="center" shrinkToFit="1"/>
    </xf>
    <xf numFmtId="176" fontId="14" fillId="0" borderId="8" xfId="16" applyNumberFormat="1" applyFont="1" applyFill="1" applyBorder="1" applyAlignment="1">
      <alignment horizontal="center" vertical="center" shrinkToFit="1"/>
    </xf>
    <xf numFmtId="176" fontId="14" fillId="0" borderId="9" xfId="16" applyNumberFormat="1" applyFont="1" applyFill="1" applyBorder="1" applyAlignment="1">
      <alignment vertical="center" shrinkToFit="1"/>
    </xf>
    <xf numFmtId="176" fontId="19" fillId="0" borderId="0" xfId="13" applyNumberFormat="1" applyFont="1">
      <alignment vertical="center"/>
    </xf>
    <xf numFmtId="177" fontId="4" fillId="0" borderId="0" xfId="13" applyNumberFormat="1" applyFont="1">
      <alignment vertical="center"/>
    </xf>
    <xf numFmtId="38" fontId="14" fillId="0" borderId="13" xfId="16" applyFont="1" applyFill="1" applyBorder="1" applyAlignment="1">
      <alignment vertical="center" shrinkToFit="1"/>
    </xf>
    <xf numFmtId="38" fontId="14" fillId="0" borderId="14" xfId="16" applyFont="1" applyFill="1" applyBorder="1" applyAlignment="1">
      <alignment vertical="center" shrinkToFit="1"/>
    </xf>
    <xf numFmtId="38" fontId="14" fillId="0" borderId="23" xfId="16" applyFont="1" applyFill="1" applyBorder="1" applyAlignment="1">
      <alignment horizontal="center" vertical="center" shrinkToFit="1"/>
    </xf>
    <xf numFmtId="176" fontId="14" fillId="0" borderId="24" xfId="16" applyNumberFormat="1" applyFont="1" applyFill="1" applyBorder="1" applyAlignment="1">
      <alignment vertical="center" shrinkToFit="1"/>
    </xf>
    <xf numFmtId="176" fontId="14" fillId="0" borderId="2" xfId="16" applyNumberFormat="1" applyFont="1" applyFill="1" applyBorder="1" applyAlignment="1">
      <alignment vertical="center" shrinkToFit="1"/>
    </xf>
    <xf numFmtId="176" fontId="14" fillId="0" borderId="25" xfId="16" applyNumberFormat="1" applyFont="1" applyFill="1" applyBorder="1" applyAlignment="1">
      <alignment vertical="center" shrinkToFit="1"/>
    </xf>
    <xf numFmtId="176" fontId="14" fillId="0" borderId="3" xfId="16" applyNumberFormat="1" applyFont="1" applyFill="1" applyBorder="1" applyAlignment="1">
      <alignment horizontal="center" vertical="center" shrinkToFit="1"/>
    </xf>
    <xf numFmtId="38" fontId="14" fillId="0" borderId="27" xfId="16" applyFont="1" applyFill="1" applyBorder="1" applyAlignment="1">
      <alignment vertical="center" shrinkToFit="1"/>
    </xf>
    <xf numFmtId="38" fontId="14" fillId="0" borderId="28" xfId="16" applyFont="1" applyFill="1" applyBorder="1" applyAlignment="1">
      <alignment vertical="center" shrinkToFit="1"/>
    </xf>
    <xf numFmtId="176" fontId="14" fillId="0" borderId="4" xfId="16" applyNumberFormat="1" applyFont="1" applyFill="1" applyBorder="1" applyAlignment="1">
      <alignment vertical="center" shrinkToFit="1"/>
    </xf>
    <xf numFmtId="176" fontId="14" fillId="0" borderId="5" xfId="16" applyNumberFormat="1" applyFont="1" applyFill="1" applyBorder="1" applyAlignment="1">
      <alignment vertical="center" shrinkToFit="1"/>
    </xf>
    <xf numFmtId="176" fontId="14" fillId="0" borderId="6" xfId="16" applyNumberFormat="1" applyFont="1" applyFill="1" applyBorder="1" applyAlignment="1">
      <alignment vertical="center" shrinkToFit="1"/>
    </xf>
    <xf numFmtId="176" fontId="11" fillId="0" borderId="0" xfId="13" applyNumberFormat="1" applyFont="1">
      <alignment vertical="center"/>
    </xf>
    <xf numFmtId="0" fontId="4" fillId="0" borderId="0" xfId="13" applyFont="1" applyBorder="1" applyAlignment="1">
      <alignment vertical="center"/>
    </xf>
    <xf numFmtId="0" fontId="7" fillId="0" borderId="0" xfId="13" applyFont="1" applyBorder="1">
      <alignment vertical="center"/>
    </xf>
    <xf numFmtId="0" fontId="15" fillId="0" borderId="0" xfId="13" applyFont="1" applyAlignment="1">
      <alignment horizontal="center" vertical="center"/>
    </xf>
    <xf numFmtId="0" fontId="8" fillId="2" borderId="19" xfId="13" applyFont="1" applyFill="1" applyBorder="1" applyAlignment="1">
      <alignment horizontal="center" vertical="center"/>
    </xf>
    <xf numFmtId="0" fontId="8" fillId="2" borderId="20" xfId="13" applyFont="1" applyFill="1" applyBorder="1" applyAlignment="1">
      <alignment horizontal="center" vertical="center"/>
    </xf>
    <xf numFmtId="0" fontId="13" fillId="2" borderId="15" xfId="13" applyFont="1" applyFill="1" applyBorder="1" applyAlignment="1">
      <alignment horizontal="distributed" vertical="center"/>
    </xf>
    <xf numFmtId="0" fontId="13" fillId="2" borderId="17" xfId="13" applyFont="1" applyFill="1" applyBorder="1" applyAlignment="1">
      <alignment horizontal="distributed" vertical="center"/>
    </xf>
    <xf numFmtId="0" fontId="13" fillId="2" borderId="16" xfId="13" applyFont="1" applyFill="1" applyBorder="1" applyAlignment="1">
      <alignment horizontal="center" vertical="center"/>
    </xf>
    <xf numFmtId="0" fontId="13" fillId="2" borderId="21" xfId="13" applyFont="1" applyFill="1" applyBorder="1" applyAlignment="1">
      <alignment horizontal="center" vertical="center"/>
    </xf>
    <xf numFmtId="0" fontId="13" fillId="2" borderId="22" xfId="13" applyFont="1" applyFill="1" applyBorder="1" applyAlignment="1">
      <alignment horizontal="center" vertical="center"/>
    </xf>
    <xf numFmtId="0" fontId="13" fillId="2" borderId="26" xfId="13" applyFont="1" applyFill="1" applyBorder="1" applyAlignment="1">
      <alignment horizontal="center" vertical="center"/>
    </xf>
    <xf numFmtId="0" fontId="13" fillId="2" borderId="18" xfId="13" applyFont="1" applyFill="1" applyBorder="1" applyAlignment="1">
      <alignment horizontal="center" vertical="center"/>
    </xf>
    <xf numFmtId="0" fontId="13" fillId="2" borderId="15" xfId="13" applyFont="1" applyFill="1" applyBorder="1" applyAlignment="1">
      <alignment horizontal="distributed" vertical="center" justifyLastLine="1"/>
    </xf>
    <xf numFmtId="0" fontId="13" fillId="2" borderId="17" xfId="13" applyFont="1" applyFill="1" applyBorder="1" applyAlignment="1">
      <alignment horizontal="distributed" vertical="center" justifyLastLine="1"/>
    </xf>
    <xf numFmtId="0" fontId="7" fillId="0" borderId="0" xfId="13" applyFont="1" applyBorder="1" applyAlignment="1">
      <alignment vertical="center"/>
    </xf>
  </cellXfs>
  <cellStyles count="17">
    <cellStyle name="桁区切り 2 5 2" xfId="16"/>
    <cellStyle name="桁区切り 2 7" xfId="14"/>
    <cellStyle name="桁区切り 4" xfId="5"/>
    <cellStyle name="桁区切り 7 3" xfId="2"/>
    <cellStyle name="桁区切り 8" xfId="7"/>
    <cellStyle name="標準" xfId="0" builtinId="0"/>
    <cellStyle name="標準 11 5 2" xfId="6"/>
    <cellStyle name="標準 11 6" xfId="1"/>
    <cellStyle name="標準 19" xfId="15"/>
    <cellStyle name="標準 2 2 4" xfId="8"/>
    <cellStyle name="標準 2 2 5" xfId="13"/>
    <cellStyle name="標準 2 3" xfId="3"/>
    <cellStyle name="標準 23" xfId="10"/>
    <cellStyle name="標準 4" xfId="9"/>
    <cellStyle name="標準 5" xfId="4"/>
    <cellStyle name="標準 7" xfId="11"/>
    <cellStyle name="標準 8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 tint="-0.249977111117893"/>
  </sheetPr>
  <dimension ref="A2:T38"/>
  <sheetViews>
    <sheetView showGridLines="0" tabSelected="1" view="pageBreakPreview" zoomScaleNormal="100" zoomScaleSheetLayoutView="100" workbookViewId="0">
      <selection activeCell="F6" sqref="F6"/>
    </sheetView>
  </sheetViews>
  <sheetFormatPr defaultColWidth="9" defaultRowHeight="13.5" x14ac:dyDescent="0.15"/>
  <cols>
    <col min="1" max="1" width="1.875" style="1" customWidth="1"/>
    <col min="2" max="2" width="7" style="2" customWidth="1"/>
    <col min="3" max="3" width="4.375" style="2" customWidth="1"/>
    <col min="4" max="13" width="7.375" style="2" customWidth="1"/>
    <col min="14" max="14" width="1.125" style="1" customWidth="1"/>
    <col min="15" max="15" width="9" style="1" customWidth="1"/>
    <col min="16" max="16384" width="9" style="1"/>
  </cols>
  <sheetData>
    <row r="2" spans="2:20" ht="17.25" x14ac:dyDescent="0.15">
      <c r="B2" s="71" t="s">
        <v>19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2:20" ht="11.25" customHeight="1" x14ac:dyDescent="0.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20" ht="14.25" thickBot="1" x14ac:dyDescent="0.2">
      <c r="B4" s="4"/>
      <c r="C4" s="4"/>
      <c r="D4" s="4"/>
      <c r="E4" s="4"/>
      <c r="F4" s="4"/>
      <c r="I4" s="4"/>
      <c r="L4" s="5"/>
      <c r="M4" s="6" t="s">
        <v>4</v>
      </c>
      <c r="N4" s="7"/>
    </row>
    <row r="5" spans="2:20" ht="18" customHeight="1" thickBot="1" x14ac:dyDescent="0.2">
      <c r="B5" s="72"/>
      <c r="C5" s="73"/>
      <c r="D5" s="8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10" t="s">
        <v>14</v>
      </c>
      <c r="N5" s="11"/>
      <c r="O5" s="42"/>
      <c r="P5" s="43"/>
      <c r="Q5" s="44"/>
    </row>
    <row r="6" spans="2:20" ht="14.25" customHeight="1" x14ac:dyDescent="0.15">
      <c r="B6" s="74" t="s">
        <v>0</v>
      </c>
      <c r="C6" s="76" t="s">
        <v>15</v>
      </c>
      <c r="D6" s="45">
        <v>3968</v>
      </c>
      <c r="E6" s="46">
        <v>497</v>
      </c>
      <c r="F6" s="47" t="s">
        <v>2</v>
      </c>
      <c r="G6" s="46">
        <v>989</v>
      </c>
      <c r="H6" s="46">
        <v>1</v>
      </c>
      <c r="I6" s="46">
        <v>186</v>
      </c>
      <c r="J6" s="46">
        <v>321</v>
      </c>
      <c r="K6" s="46">
        <v>232</v>
      </c>
      <c r="L6" s="46">
        <v>347</v>
      </c>
      <c r="M6" s="48">
        <v>240</v>
      </c>
      <c r="N6" s="16"/>
      <c r="O6" s="49"/>
    </row>
    <row r="7" spans="2:20" ht="14.25" customHeight="1" x14ac:dyDescent="0.15">
      <c r="B7" s="74"/>
      <c r="C7" s="77"/>
      <c r="D7" s="50">
        <f>100</f>
        <v>100</v>
      </c>
      <c r="E7" s="51">
        <f>E6/$D6*100</f>
        <v>12.525201612903224</v>
      </c>
      <c r="F7" s="52" t="s">
        <v>1</v>
      </c>
      <c r="G7" s="51">
        <f t="shared" ref="G7:M7" si="0">G6/$D6*100</f>
        <v>24.92439516129032</v>
      </c>
      <c r="H7" s="51">
        <f t="shared" si="0"/>
        <v>2.5201612903225805E-2</v>
      </c>
      <c r="I7" s="51">
        <f t="shared" si="0"/>
        <v>4.6875</v>
      </c>
      <c r="J7" s="51">
        <f t="shared" si="0"/>
        <v>8.089717741935484</v>
      </c>
      <c r="K7" s="51">
        <f t="shared" si="0"/>
        <v>5.846774193548387</v>
      </c>
      <c r="L7" s="51">
        <f t="shared" si="0"/>
        <v>8.7449596774193541</v>
      </c>
      <c r="M7" s="53">
        <f t="shared" si="0"/>
        <v>6.0483870967741939</v>
      </c>
      <c r="N7" s="21"/>
      <c r="O7" s="54"/>
      <c r="Q7" s="55"/>
      <c r="R7" s="55"/>
      <c r="S7" s="55"/>
      <c r="T7" s="55"/>
    </row>
    <row r="8" spans="2:20" ht="14.25" customHeight="1" x14ac:dyDescent="0.15">
      <c r="B8" s="74"/>
      <c r="C8" s="78" t="s">
        <v>16</v>
      </c>
      <c r="D8" s="56">
        <v>2854</v>
      </c>
      <c r="E8" s="57">
        <v>275</v>
      </c>
      <c r="F8" s="57">
        <v>118</v>
      </c>
      <c r="G8" s="57">
        <v>418</v>
      </c>
      <c r="H8" s="57">
        <v>246</v>
      </c>
      <c r="I8" s="57">
        <v>107</v>
      </c>
      <c r="J8" s="57">
        <v>329</v>
      </c>
      <c r="K8" s="57">
        <v>136</v>
      </c>
      <c r="L8" s="57">
        <v>353</v>
      </c>
      <c r="M8" s="58" t="s">
        <v>2</v>
      </c>
      <c r="N8" s="25"/>
      <c r="O8" s="49"/>
      <c r="Q8" s="55"/>
      <c r="R8" s="55"/>
      <c r="S8" s="55"/>
      <c r="T8" s="55"/>
    </row>
    <row r="9" spans="2:20" ht="14.25" customHeight="1" thickBot="1" x14ac:dyDescent="0.2">
      <c r="B9" s="74"/>
      <c r="C9" s="76"/>
      <c r="D9" s="59">
        <f>100</f>
        <v>100</v>
      </c>
      <c r="E9" s="60">
        <f t="shared" ref="E9:L9" si="1">E8/$D8*100</f>
        <v>9.6355991590749834</v>
      </c>
      <c r="F9" s="60">
        <f t="shared" si="1"/>
        <v>4.1345480028030828</v>
      </c>
      <c r="G9" s="61">
        <f t="shared" si="1"/>
        <v>14.646110721793972</v>
      </c>
      <c r="H9" s="60">
        <f t="shared" si="1"/>
        <v>8.6194814295725308</v>
      </c>
      <c r="I9" s="61">
        <f t="shared" si="1"/>
        <v>3.749124036440084</v>
      </c>
      <c r="J9" s="60">
        <f t="shared" si="1"/>
        <v>11.527680448493342</v>
      </c>
      <c r="K9" s="61">
        <f t="shared" si="1"/>
        <v>4.7652417659425375</v>
      </c>
      <c r="L9" s="60">
        <f t="shared" si="1"/>
        <v>12.368605466012614</v>
      </c>
      <c r="M9" s="62" t="s">
        <v>1</v>
      </c>
      <c r="N9" s="29"/>
      <c r="O9" s="54"/>
      <c r="Q9" s="55"/>
      <c r="R9" s="55"/>
      <c r="S9" s="55"/>
      <c r="T9" s="55"/>
    </row>
    <row r="10" spans="2:20" ht="14.25" customHeight="1" thickTop="1" x14ac:dyDescent="0.15">
      <c r="B10" s="74"/>
      <c r="C10" s="79" t="s">
        <v>17</v>
      </c>
      <c r="D10" s="45">
        <f>D6+D8</f>
        <v>6822</v>
      </c>
      <c r="E10" s="63">
        <f>E6+E8</f>
        <v>772</v>
      </c>
      <c r="F10" s="63">
        <f>F8</f>
        <v>118</v>
      </c>
      <c r="G10" s="46">
        <f t="shared" ref="G10:L10" si="2">G6+G8</f>
        <v>1407</v>
      </c>
      <c r="H10" s="63">
        <f t="shared" si="2"/>
        <v>247</v>
      </c>
      <c r="I10" s="46">
        <f t="shared" si="2"/>
        <v>293</v>
      </c>
      <c r="J10" s="63">
        <f t="shared" si="2"/>
        <v>650</v>
      </c>
      <c r="K10" s="46">
        <f t="shared" si="2"/>
        <v>368</v>
      </c>
      <c r="L10" s="63">
        <f t="shared" si="2"/>
        <v>700</v>
      </c>
      <c r="M10" s="64">
        <f>M6</f>
        <v>240</v>
      </c>
      <c r="N10" s="16"/>
      <c r="O10" s="49"/>
      <c r="Q10" s="55"/>
      <c r="R10" s="55"/>
      <c r="S10" s="55"/>
      <c r="T10" s="55"/>
    </row>
    <row r="11" spans="2:20" ht="14.25" customHeight="1" thickBot="1" x14ac:dyDescent="0.2">
      <c r="B11" s="75"/>
      <c r="C11" s="80"/>
      <c r="D11" s="65">
        <f>100</f>
        <v>100</v>
      </c>
      <c r="E11" s="66">
        <f t="shared" ref="E11:M11" si="3">E10/$D10*100</f>
        <v>11.316329522134271</v>
      </c>
      <c r="F11" s="66">
        <f t="shared" si="3"/>
        <v>1.7296980357666372</v>
      </c>
      <c r="G11" s="66">
        <f t="shared" si="3"/>
        <v>20.624450307827615</v>
      </c>
      <c r="H11" s="66">
        <f t="shared" si="3"/>
        <v>3.6206391087657579</v>
      </c>
      <c r="I11" s="66">
        <f t="shared" si="3"/>
        <v>4.2949281735561415</v>
      </c>
      <c r="J11" s="66">
        <f t="shared" si="3"/>
        <v>9.5279976546467324</v>
      </c>
      <c r="K11" s="66">
        <f t="shared" si="3"/>
        <v>5.3943125183230727</v>
      </c>
      <c r="L11" s="66">
        <f t="shared" si="3"/>
        <v>10.260920551158017</v>
      </c>
      <c r="M11" s="67">
        <f t="shared" si="3"/>
        <v>3.518029903254178</v>
      </c>
      <c r="N11" s="21"/>
      <c r="O11" s="54"/>
      <c r="Q11" s="55"/>
      <c r="R11" s="55"/>
      <c r="S11" s="55"/>
      <c r="T11" s="55"/>
    </row>
    <row r="12" spans="2:20" ht="14.25" customHeight="1" x14ac:dyDescent="0.15">
      <c r="B12" s="81" t="s">
        <v>3</v>
      </c>
      <c r="C12" s="76" t="s">
        <v>15</v>
      </c>
      <c r="D12" s="12">
        <v>220339</v>
      </c>
      <c r="E12" s="13">
        <v>28043</v>
      </c>
      <c r="F12" s="14" t="s">
        <v>2</v>
      </c>
      <c r="G12" s="13">
        <v>53338</v>
      </c>
      <c r="H12" s="13">
        <v>96</v>
      </c>
      <c r="I12" s="13">
        <v>9899</v>
      </c>
      <c r="J12" s="13">
        <v>17517</v>
      </c>
      <c r="K12" s="13">
        <v>16750</v>
      </c>
      <c r="L12" s="13">
        <v>18124</v>
      </c>
      <c r="M12" s="15">
        <v>12544</v>
      </c>
      <c r="N12" s="16"/>
      <c r="O12" s="49"/>
      <c r="Q12" s="55"/>
      <c r="R12" s="55"/>
      <c r="S12" s="55"/>
      <c r="T12" s="55"/>
    </row>
    <row r="13" spans="2:20" ht="14.25" customHeight="1" x14ac:dyDescent="0.15">
      <c r="B13" s="81"/>
      <c r="C13" s="77"/>
      <c r="D13" s="17">
        <f>100</f>
        <v>100</v>
      </c>
      <c r="E13" s="18">
        <f>E12/$D12*100</f>
        <v>12.727206713291791</v>
      </c>
      <c r="F13" s="19" t="s">
        <v>1</v>
      </c>
      <c r="G13" s="18">
        <f t="shared" ref="G13:M13" si="4">G12/$D12*100</f>
        <v>24.207244291750442</v>
      </c>
      <c r="H13" s="18">
        <f t="shared" si="4"/>
        <v>4.3569227417751738E-2</v>
      </c>
      <c r="I13" s="18">
        <f t="shared" si="4"/>
        <v>4.4926227313367129</v>
      </c>
      <c r="J13" s="18">
        <f t="shared" si="4"/>
        <v>7.9500224653828875</v>
      </c>
      <c r="K13" s="18">
        <f t="shared" si="4"/>
        <v>7.601922492159809</v>
      </c>
      <c r="L13" s="18">
        <f t="shared" si="4"/>
        <v>8.2255070595763797</v>
      </c>
      <c r="M13" s="20">
        <f t="shared" si="4"/>
        <v>5.6930457159195607</v>
      </c>
      <c r="N13" s="21"/>
      <c r="O13" s="68"/>
      <c r="Q13" s="55"/>
      <c r="R13" s="55"/>
      <c r="S13" s="55"/>
      <c r="T13" s="55"/>
    </row>
    <row r="14" spans="2:20" ht="14.25" customHeight="1" x14ac:dyDescent="0.15">
      <c r="B14" s="81"/>
      <c r="C14" s="78" t="s">
        <v>16</v>
      </c>
      <c r="D14" s="22">
        <v>156086</v>
      </c>
      <c r="E14" s="23">
        <v>14888</v>
      </c>
      <c r="F14" s="23">
        <v>6804</v>
      </c>
      <c r="G14" s="23">
        <v>22056</v>
      </c>
      <c r="H14" s="23">
        <v>14839</v>
      </c>
      <c r="I14" s="23">
        <v>5922</v>
      </c>
      <c r="J14" s="23">
        <v>18082</v>
      </c>
      <c r="K14" s="23">
        <v>8514</v>
      </c>
      <c r="L14" s="23">
        <v>18232</v>
      </c>
      <c r="M14" s="24" t="s">
        <v>2</v>
      </c>
      <c r="N14" s="25"/>
      <c r="O14" s="49"/>
      <c r="Q14" s="55"/>
      <c r="R14" s="55"/>
      <c r="S14" s="55"/>
      <c r="T14" s="55"/>
    </row>
    <row r="15" spans="2:20" ht="14.25" customHeight="1" thickBot="1" x14ac:dyDescent="0.2">
      <c r="B15" s="81"/>
      <c r="C15" s="76"/>
      <c r="D15" s="35">
        <f>100</f>
        <v>100</v>
      </c>
      <c r="E15" s="26">
        <f t="shared" ref="E15:L15" si="5">E14/$D14*100</f>
        <v>9.5383314326717326</v>
      </c>
      <c r="F15" s="26">
        <f t="shared" si="5"/>
        <v>4.3591353484617459</v>
      </c>
      <c r="G15" s="26">
        <f t="shared" si="5"/>
        <v>14.130671552861884</v>
      </c>
      <c r="H15" s="26">
        <f t="shared" si="5"/>
        <v>9.5069384826313712</v>
      </c>
      <c r="I15" s="27">
        <f t="shared" si="5"/>
        <v>3.7940622477352228</v>
      </c>
      <c r="J15" s="27">
        <f t="shared" si="5"/>
        <v>11.584639237343517</v>
      </c>
      <c r="K15" s="26">
        <f t="shared" si="5"/>
        <v>5.4546852376254122</v>
      </c>
      <c r="L15" s="27">
        <f t="shared" si="5"/>
        <v>11.680740104814012</v>
      </c>
      <c r="M15" s="28" t="s">
        <v>1</v>
      </c>
      <c r="N15" s="29"/>
      <c r="O15" s="54"/>
      <c r="Q15" s="55"/>
      <c r="R15" s="55"/>
      <c r="S15" s="55"/>
      <c r="T15" s="55"/>
    </row>
    <row r="16" spans="2:20" ht="14.25" customHeight="1" thickTop="1" x14ac:dyDescent="0.15">
      <c r="B16" s="81"/>
      <c r="C16" s="79" t="s">
        <v>17</v>
      </c>
      <c r="D16" s="36">
        <f>D12+D14</f>
        <v>376425</v>
      </c>
      <c r="E16" s="30">
        <f>E12+E14</f>
        <v>42931</v>
      </c>
      <c r="F16" s="30">
        <f>F14</f>
        <v>6804</v>
      </c>
      <c r="G16" s="30">
        <f t="shared" ref="G16:L16" si="6">G12+G14</f>
        <v>75394</v>
      </c>
      <c r="H16" s="30">
        <f t="shared" si="6"/>
        <v>14935</v>
      </c>
      <c r="I16" s="13">
        <f t="shared" si="6"/>
        <v>15821</v>
      </c>
      <c r="J16" s="13">
        <f t="shared" si="6"/>
        <v>35599</v>
      </c>
      <c r="K16" s="30">
        <f t="shared" si="6"/>
        <v>25264</v>
      </c>
      <c r="L16" s="13">
        <f t="shared" si="6"/>
        <v>36356</v>
      </c>
      <c r="M16" s="31">
        <f>M12</f>
        <v>12544</v>
      </c>
      <c r="N16" s="16"/>
      <c r="O16" s="49"/>
      <c r="Q16" s="55"/>
      <c r="R16" s="55"/>
      <c r="S16" s="55"/>
      <c r="T16" s="55"/>
    </row>
    <row r="17" spans="1:15" ht="14.25" customHeight="1" thickBot="1" x14ac:dyDescent="0.2">
      <c r="B17" s="82"/>
      <c r="C17" s="80"/>
      <c r="D17" s="32">
        <f>100</f>
        <v>100</v>
      </c>
      <c r="E17" s="33">
        <f t="shared" ref="E17:M17" si="7">E16/$D16*100</f>
        <v>11.404927940492794</v>
      </c>
      <c r="F17" s="33">
        <f t="shared" si="7"/>
        <v>1.8075313807531381</v>
      </c>
      <c r="G17" s="33">
        <f t="shared" si="7"/>
        <v>20.028956631467093</v>
      </c>
      <c r="H17" s="33">
        <f t="shared" si="7"/>
        <v>3.9675898253304109</v>
      </c>
      <c r="I17" s="33">
        <f t="shared" si="7"/>
        <v>4.2029620774390644</v>
      </c>
      <c r="J17" s="33">
        <f t="shared" si="7"/>
        <v>9.4571295742843855</v>
      </c>
      <c r="K17" s="33">
        <f t="shared" si="7"/>
        <v>6.7115627282991293</v>
      </c>
      <c r="L17" s="33">
        <f t="shared" si="7"/>
        <v>9.6582320515374906</v>
      </c>
      <c r="M17" s="34">
        <f t="shared" si="7"/>
        <v>3.332403533240353</v>
      </c>
      <c r="N17" s="21"/>
      <c r="O17" s="54"/>
    </row>
    <row r="18" spans="1:15" x14ac:dyDescent="0.15">
      <c r="B18" s="37" t="s">
        <v>18</v>
      </c>
      <c r="C18" s="4"/>
      <c r="D18" s="4"/>
      <c r="E18" s="4"/>
      <c r="F18" s="4"/>
      <c r="G18" s="4"/>
      <c r="H18" s="4"/>
      <c r="I18" s="38"/>
      <c r="J18" s="4"/>
      <c r="K18" s="4"/>
      <c r="L18" s="4"/>
      <c r="N18" s="39"/>
    </row>
    <row r="19" spans="1:15" x14ac:dyDescent="0.1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0"/>
      <c r="N19" s="41"/>
    </row>
    <row r="20" spans="1:15" x14ac:dyDescent="0.15">
      <c r="B20" s="4"/>
      <c r="C20" s="4"/>
      <c r="D20" s="4"/>
      <c r="E20" s="4"/>
      <c r="F20" s="4"/>
      <c r="G20" s="4"/>
      <c r="H20" s="4"/>
    </row>
    <row r="21" spans="1:15" ht="12" customHeight="1" x14ac:dyDescent="0.15">
      <c r="B21" s="4"/>
      <c r="C21" s="4"/>
      <c r="D21" s="4"/>
      <c r="E21" s="4"/>
      <c r="F21" s="4"/>
      <c r="G21" s="4"/>
      <c r="H21" s="4"/>
      <c r="L21" s="83"/>
      <c r="M21" s="83"/>
      <c r="N21" s="69"/>
    </row>
    <row r="22" spans="1:15" x14ac:dyDescent="0.15">
      <c r="A22" s="43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43"/>
      <c r="O22" s="43"/>
    </row>
    <row r="29" spans="1:15" x14ac:dyDescent="0.15">
      <c r="C29" s="4"/>
      <c r="D29" s="4"/>
      <c r="E29" s="4"/>
      <c r="F29" s="4"/>
      <c r="G29" s="4"/>
      <c r="H29" s="4"/>
      <c r="I29" s="4"/>
      <c r="J29" s="4"/>
    </row>
    <row r="38" ht="12" customHeight="1" x14ac:dyDescent="0.15"/>
  </sheetData>
  <mergeCells count="11">
    <mergeCell ref="B12:B17"/>
    <mergeCell ref="C12:C13"/>
    <mergeCell ref="C14:C15"/>
    <mergeCell ref="C16:C17"/>
    <mergeCell ref="L21:M21"/>
    <mergeCell ref="B2:M2"/>
    <mergeCell ref="B5:C5"/>
    <mergeCell ref="B6:B11"/>
    <mergeCell ref="C6:C7"/>
    <mergeCell ref="C8:C9"/>
    <mergeCell ref="C10:C11"/>
  </mergeCells>
  <phoneticPr fontId="2"/>
  <printOptions horizontalCentered="1" verticalCentered="1"/>
  <pageMargins left="0.31496062992125984" right="0.31496062992125984" top="0.55118110236220474" bottom="0.55118110236220474" header="0.11811023622047245" footer="0.31496062992125984"/>
  <pageSetup paperSize="9" scale="97" firstPageNumber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Ⅲ-4</vt:lpstr>
      <vt:lpstr>'Ⅲ-4'!Z_1910CECA_8DF3_431F_BC91_F1489715DA5A_.wvu.PrintArea</vt:lpstr>
      <vt:lpstr>'Ⅲ-4'!Z_94A9910B_6DBE_4A56_B01E_D2B8F1B53369_.wvu.PrintArea</vt:lpstr>
      <vt:lpstr>'Ⅲ-4'!Z_979D63C6_2FE6_4122_AE65_C6ECFE196E12_.wvu.PrintArea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2020-05-21T11:02:37Z</dcterms:created>
  <dcterms:modified xsi:type="dcterms:W3CDTF">2021-05-11T07:21:39Z</dcterms:modified>
</cp:coreProperties>
</file>