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335" windowHeight="816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<sst xmlns="http://schemas.openxmlformats.org/spreadsheetml/2006/main" count="30" uniqueCount="29">
  <si>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第29表　業務の種別にみた薬剤師数及び構成割合（従業地：宮城県）</t>
  </si>
  <si>
    <t xml:space="preserve"> 　各年１２月３１日現在</t>
  </si>
  <si>
    <t>薬剤師数(人)</t>
  </si>
  <si>
    <t>増加数（人）</t>
  </si>
  <si>
    <t>対前回（％）</t>
  </si>
  <si>
    <t>人口10万対(人)</t>
  </si>
  <si>
    <t>総　　　　数</t>
  </si>
  <si>
    <t>薬局・医療施設の従事者</t>
  </si>
  <si>
    <t>薬局の開設者又は法人の代表者</t>
  </si>
  <si>
    <t>薬局の勤務者</t>
  </si>
  <si>
    <t>病院・診療所の調剤業務に従事する者</t>
  </si>
  <si>
    <t>病院・診療所の検査業務に従事する者</t>
  </si>
  <si>
    <t>病院・診療所のその他の業務に従事する者</t>
  </si>
  <si>
    <t>薬局・医療施設以外の従事者</t>
  </si>
  <si>
    <t>大学の勤務者（研究・教育）</t>
  </si>
  <si>
    <t>大学院生又は研究生</t>
  </si>
  <si>
    <t>医薬品関連企業</t>
  </si>
  <si>
    <t>医薬品製造業･輸入販売業(研究･開発,営業,その他)に従事する者</t>
  </si>
  <si>
    <t>医薬品販売業(薬種商を含む｡)に従事する者</t>
  </si>
  <si>
    <t>衛生行政機関又は保健衛生施設の従事者</t>
  </si>
  <si>
    <t>その他の者</t>
  </si>
  <si>
    <t>その他の業務の従事者</t>
  </si>
  <si>
    <t>無職の者</t>
  </si>
  <si>
    <t>不詳</t>
  </si>
  <si>
    <t>構成      割合   （％）</t>
  </si>
  <si>
    <t>平成24年</t>
  </si>
  <si>
    <t>平成26年</t>
  </si>
  <si>
    <t>平成26年</t>
  </si>
  <si>
    <t>注：１「病院・診療所の検査業務とその他の業務」は平成26年「その他(治験、検査等)に統合された。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</si>
</sst>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* &quot;…&quot;_ "/>
    <numFmt numFmtId="177" formatCode="_ * #,##0.0_ ;_ * \-#,##0.0_ ;_ * &quot;－&quot;_ ;_ * &quot;…&quot;_ "/>
    <numFmt numFmtId="178" formatCode="_ * #,##0_ ;&quot;△&quot;#,##0_ ;_ * &quot;－&quot;_ ;_ * &quot;…&quot;_ "/>
    <numFmt numFmtId="179" formatCode="_ * #,##0.0_ ;&quot;△&quot;#,##0.0_ ;_ * &quot;－&quot;_ ;_ * &quot;…&quot;_ "/>
    <numFmt numFmtId="180" formatCode="_ * #,##0;_ * \-#,##0;_ * &quot;-&quot;;_ @"/>
    <numFmt numFmtId="181" formatCode="0_);[Red]\(0\)"/>
    <numFmt numFmtId="182" formatCode="0;&quot;△ &quot;0"/>
    <numFmt numFmtId="183" formatCode="_ * #,##0.0_ ;_ * \-#,##0.0_ ;_ * &quot;-&quot;?_ ;_ @_ "/>
    <numFmt numFmtId="184" formatCode="0.0_ "/>
    <numFmt numFmtId="185" formatCode="_ * #,##0.00_ ;&quot;△&quot;#,##0.00_ ;_ * &quot;－&quot;_ ;_ * &quot;…&quot;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6" fillId="0" borderId="10" xfId="60" applyFont="1" applyBorder="1">
      <alignment/>
      <protection/>
    </xf>
    <xf numFmtId="0" fontId="6" fillId="0" borderId="11" xfId="60" applyFont="1" applyBorder="1">
      <alignment/>
      <protection/>
    </xf>
    <xf numFmtId="0" fontId="6" fillId="0" borderId="12" xfId="60" applyFont="1" applyBorder="1">
      <alignment/>
      <protection/>
    </xf>
    <xf numFmtId="0" fontId="6" fillId="0" borderId="13" xfId="60" applyFont="1" applyBorder="1">
      <alignment/>
      <protection/>
    </xf>
    <xf numFmtId="0" fontId="7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left" vertical="center"/>
      <protection/>
    </xf>
    <xf numFmtId="0" fontId="6" fillId="0" borderId="0" xfId="60" applyFont="1" applyBorder="1">
      <alignment/>
      <protection/>
    </xf>
    <xf numFmtId="0" fontId="8" fillId="0" borderId="0" xfId="60" applyFont="1" applyBorder="1" applyAlignment="1">
      <alignment horizontal="left" vertical="center"/>
      <protection/>
    </xf>
    <xf numFmtId="180" fontId="7" fillId="0" borderId="16" xfId="60" applyNumberFormat="1" applyFont="1" applyBorder="1" applyAlignment="1">
      <alignment horizontal="right" vertical="center"/>
      <protection/>
    </xf>
    <xf numFmtId="178" fontId="8" fillId="0" borderId="16" xfId="60" applyNumberFormat="1" applyFont="1" applyBorder="1" applyAlignment="1">
      <alignment horizontal="right" vertical="center"/>
      <protection/>
    </xf>
    <xf numFmtId="179" fontId="8" fillId="0" borderId="16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>
      <alignment horizontal="righ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horizontal="left" vertical="center"/>
      <protection/>
    </xf>
    <xf numFmtId="178" fontId="7" fillId="0" borderId="16" xfId="60" applyNumberFormat="1" applyFont="1" applyBorder="1" applyAlignment="1">
      <alignment horizontal="right" vertical="center"/>
      <protection/>
    </xf>
    <xf numFmtId="179" fontId="7" fillId="0" borderId="16" xfId="60" applyNumberFormat="1" applyFont="1" applyBorder="1" applyAlignment="1">
      <alignment horizontal="right" vertical="center"/>
      <protection/>
    </xf>
    <xf numFmtId="177" fontId="7" fillId="0" borderId="16" xfId="60" applyNumberFormat="1" applyFont="1" applyBorder="1" applyAlignment="1">
      <alignment horizontal="right" vertical="center"/>
      <protection/>
    </xf>
    <xf numFmtId="0" fontId="7" fillId="0" borderId="15" xfId="60" applyFont="1" applyBorder="1" applyAlignment="1">
      <alignment/>
      <protection/>
    </xf>
    <xf numFmtId="0" fontId="6" fillId="0" borderId="0" xfId="60" applyFont="1" applyBorder="1" applyAlignment="1">
      <alignment/>
      <protection/>
    </xf>
    <xf numFmtId="0" fontId="7" fillId="0" borderId="0" xfId="60" applyFont="1" applyBorder="1" applyAlignment="1">
      <alignment horizontal="left" vertical="center" wrapText="1"/>
      <protection/>
    </xf>
    <xf numFmtId="0" fontId="8" fillId="0" borderId="13" xfId="60" applyFont="1" applyBorder="1" applyAlignment="1">
      <alignment horizontal="left" vertical="center"/>
      <protection/>
    </xf>
    <xf numFmtId="176" fontId="8" fillId="0" borderId="14" xfId="60" applyNumberFormat="1" applyFont="1" applyBorder="1" applyAlignment="1">
      <alignment horizontal="right" vertical="center"/>
      <protection/>
    </xf>
    <xf numFmtId="178" fontId="8" fillId="0" borderId="14" xfId="60" applyNumberFormat="1" applyFont="1" applyBorder="1" applyAlignment="1">
      <alignment horizontal="right" vertical="center"/>
      <protection/>
    </xf>
    <xf numFmtId="179" fontId="8" fillId="0" borderId="14" xfId="60" applyNumberFormat="1" applyFont="1" applyBorder="1" applyAlignment="1">
      <alignment horizontal="right" vertical="center"/>
      <protection/>
    </xf>
    <xf numFmtId="177" fontId="8" fillId="0" borderId="14" xfId="60" applyNumberFormat="1" applyFont="1" applyBorder="1" applyAlignment="1">
      <alignment horizontal="right" vertical="center"/>
      <protection/>
    </xf>
    <xf numFmtId="0" fontId="46" fillId="0" borderId="0" xfId="0" applyFont="1" applyAlignment="1">
      <alignment vertical="center"/>
    </xf>
    <xf numFmtId="178" fontId="7" fillId="0" borderId="16" xfId="60" applyNumberFormat="1" applyFont="1" applyBorder="1" applyAlignment="1">
      <alignment horizontal="center" vertical="center"/>
      <protection/>
    </xf>
    <xf numFmtId="178" fontId="7" fillId="0" borderId="16" xfId="60" applyNumberFormat="1" applyFont="1" applyBorder="1" applyAlignment="1">
      <alignment horizontal="right" vertical="center"/>
      <protection/>
    </xf>
    <xf numFmtId="179" fontId="7" fillId="0" borderId="16" xfId="60" applyNumberFormat="1" applyFont="1" applyBorder="1" applyAlignment="1">
      <alignment horizontal="center" vertical="center"/>
      <protection/>
    </xf>
    <xf numFmtId="177" fontId="7" fillId="0" borderId="16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" sqref="D7"/>
    </sheetView>
  </sheetViews>
  <sheetFormatPr defaultColWidth="9.140625" defaultRowHeight="15"/>
  <cols>
    <col min="1" max="3" width="3.140625" style="1" customWidth="1"/>
    <col min="4" max="4" width="30.8515625" style="1" customWidth="1"/>
    <col min="5" max="5" width="8.00390625" style="1" customWidth="1"/>
    <col min="6" max="6" width="8.140625" style="1" customWidth="1"/>
    <col min="7" max="7" width="7.421875" style="1" customWidth="1"/>
    <col min="8" max="8" width="7.7109375" style="1" customWidth="1"/>
    <col min="9" max="9" width="7.421875" style="1" customWidth="1"/>
    <col min="10" max="10" width="8.140625" style="1" customWidth="1"/>
    <col min="11" max="11" width="7.8515625" style="1" customWidth="1"/>
    <col min="12" max="12" width="5.57421875" style="1" customWidth="1"/>
    <col min="13" max="13" width="7.00390625" style="2" customWidth="1"/>
    <col min="14" max="14" width="8.421875" style="2" customWidth="1"/>
    <col min="15" max="16384" width="9.00390625" style="1" customWidth="1"/>
  </cols>
  <sheetData>
    <row r="1" spans="1:11" ht="25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5.5" customHeight="1">
      <c r="A2" s="3"/>
      <c r="B2" s="3"/>
      <c r="C2" s="3"/>
      <c r="D2" s="3"/>
      <c r="E2" s="3"/>
      <c r="F2" s="3"/>
      <c r="G2" s="3"/>
      <c r="H2" s="3"/>
      <c r="I2" s="4" t="s">
        <v>1</v>
      </c>
      <c r="J2" s="3"/>
      <c r="K2" s="3"/>
    </row>
    <row r="3" spans="1:11" ht="19.5" customHeight="1">
      <c r="A3" s="5"/>
      <c r="B3" s="6"/>
      <c r="C3" s="6"/>
      <c r="D3" s="6"/>
      <c r="E3" s="37" t="s">
        <v>2</v>
      </c>
      <c r="F3" s="37"/>
      <c r="G3" s="38" t="s">
        <v>3</v>
      </c>
      <c r="H3" s="38" t="s">
        <v>4</v>
      </c>
      <c r="I3" s="38" t="s">
        <v>24</v>
      </c>
      <c r="J3" s="37" t="s">
        <v>5</v>
      </c>
      <c r="K3" s="37"/>
    </row>
    <row r="4" spans="1:11" ht="19.5" customHeight="1">
      <c r="A4" s="7"/>
      <c r="B4" s="8"/>
      <c r="C4" s="8"/>
      <c r="D4" s="8"/>
      <c r="E4" s="9" t="s">
        <v>27</v>
      </c>
      <c r="F4" s="9" t="s">
        <v>25</v>
      </c>
      <c r="G4" s="39"/>
      <c r="H4" s="39"/>
      <c r="I4" s="39"/>
      <c r="J4" s="9" t="s">
        <v>26</v>
      </c>
      <c r="K4" s="9" t="s">
        <v>25</v>
      </c>
    </row>
    <row r="5" spans="1:11" ht="13.5">
      <c r="A5" s="10"/>
      <c r="B5" s="11"/>
      <c r="C5" s="12"/>
      <c r="D5" s="12"/>
      <c r="E5" s="13"/>
      <c r="F5" s="13"/>
      <c r="G5" s="14"/>
      <c r="H5" s="15"/>
      <c r="I5" s="16"/>
      <c r="J5" s="16"/>
      <c r="K5" s="16"/>
    </row>
    <row r="6" spans="1:11" ht="19.5" customHeight="1">
      <c r="A6" s="17" t="s">
        <v>6</v>
      </c>
      <c r="B6" s="18"/>
      <c r="C6" s="19"/>
      <c r="D6" s="19"/>
      <c r="E6" s="20">
        <v>5028</v>
      </c>
      <c r="F6" s="20">
        <v>4836</v>
      </c>
      <c r="G6" s="20">
        <f>E6-F6</f>
        <v>192</v>
      </c>
      <c r="H6" s="21">
        <f>E6/F6*100</f>
        <v>103.97022332506202</v>
      </c>
      <c r="I6" s="20">
        <v>100</v>
      </c>
      <c r="J6" s="22">
        <v>216</v>
      </c>
      <c r="K6" s="22">
        <v>208</v>
      </c>
    </row>
    <row r="7" spans="1:11" ht="19.5" customHeight="1">
      <c r="A7" s="17"/>
      <c r="B7" s="18"/>
      <c r="C7" s="19"/>
      <c r="D7" s="19"/>
      <c r="E7" s="20"/>
      <c r="F7" s="20"/>
      <c r="G7" s="20"/>
      <c r="H7" s="21"/>
      <c r="I7" s="21"/>
      <c r="J7" s="22"/>
      <c r="K7" s="22"/>
    </row>
    <row r="8" spans="1:11" ht="19.5" customHeight="1">
      <c r="A8" s="23"/>
      <c r="B8" s="19" t="s">
        <v>7</v>
      </c>
      <c r="C8" s="19"/>
      <c r="D8" s="19"/>
      <c r="E8" s="20">
        <v>3922</v>
      </c>
      <c r="F8" s="20">
        <v>3756</v>
      </c>
      <c r="G8" s="20">
        <f>E8-F8</f>
        <v>166</v>
      </c>
      <c r="H8" s="21">
        <f>E8/F8*100</f>
        <v>104.419595314164</v>
      </c>
      <c r="I8" s="21">
        <f>E8/$E$6*100</f>
        <v>78.00318217979316</v>
      </c>
      <c r="J8" s="22">
        <v>168.4</v>
      </c>
      <c r="K8" s="22">
        <v>161.6</v>
      </c>
    </row>
    <row r="9" spans="1:11" ht="19.5" customHeight="1">
      <c r="A9" s="23"/>
      <c r="B9" s="19"/>
      <c r="C9" s="19" t="s">
        <v>8</v>
      </c>
      <c r="D9" s="24"/>
      <c r="E9" s="20">
        <v>297</v>
      </c>
      <c r="F9" s="20">
        <v>291</v>
      </c>
      <c r="G9" s="20">
        <f aca="true" t="shared" si="0" ref="G9:G26">E9-F9</f>
        <v>6</v>
      </c>
      <c r="H9" s="21">
        <f aca="true" t="shared" si="1" ref="H9:H25">E9/F9*100</f>
        <v>102.06185567010309</v>
      </c>
      <c r="I9" s="21">
        <f aca="true" t="shared" si="2" ref="I9:I25">E9/$E$6*100</f>
        <v>5.906921241050119</v>
      </c>
      <c r="J9" s="22">
        <v>12.8</v>
      </c>
      <c r="K9" s="22">
        <v>12.5</v>
      </c>
    </row>
    <row r="10" spans="1:11" ht="19.5" customHeight="1">
      <c r="A10" s="23"/>
      <c r="B10" s="19"/>
      <c r="C10" s="19" t="s">
        <v>9</v>
      </c>
      <c r="D10" s="25"/>
      <c r="E10" s="20">
        <v>2751</v>
      </c>
      <c r="F10" s="20">
        <v>2608</v>
      </c>
      <c r="G10" s="20">
        <f t="shared" si="0"/>
        <v>143</v>
      </c>
      <c r="H10" s="21">
        <f t="shared" si="1"/>
        <v>105.48312883435582</v>
      </c>
      <c r="I10" s="21">
        <f t="shared" si="2"/>
        <v>54.71360381861575</v>
      </c>
      <c r="J10" s="22">
        <v>118.2</v>
      </c>
      <c r="K10" s="22">
        <v>112.2</v>
      </c>
    </row>
    <row r="11" spans="1:11" ht="19.5" customHeight="1">
      <c r="A11" s="23"/>
      <c r="B11" s="19"/>
      <c r="C11" s="19" t="s">
        <v>10</v>
      </c>
      <c r="D11" s="19"/>
      <c r="E11" s="20">
        <v>827</v>
      </c>
      <c r="F11" s="20">
        <v>807</v>
      </c>
      <c r="G11" s="20">
        <f t="shared" si="0"/>
        <v>20</v>
      </c>
      <c r="H11" s="21">
        <f t="shared" si="1"/>
        <v>102.47831474597274</v>
      </c>
      <c r="I11" s="21">
        <f>E11/$E$6*100</f>
        <v>16.447891805887032</v>
      </c>
      <c r="J11" s="22">
        <v>35.5</v>
      </c>
      <c r="K11" s="22">
        <v>34.7</v>
      </c>
    </row>
    <row r="12" spans="1:11" ht="19.5" customHeight="1">
      <c r="A12" s="23"/>
      <c r="B12" s="19"/>
      <c r="C12" s="19" t="s">
        <v>11</v>
      </c>
      <c r="D12" s="19"/>
      <c r="E12" s="32">
        <v>47</v>
      </c>
      <c r="F12" s="20">
        <v>6</v>
      </c>
      <c r="G12" s="33">
        <f>E12-(F12+F13)</f>
        <v>-3</v>
      </c>
      <c r="H12" s="34">
        <f>E12/(F12+F13)*100</f>
        <v>94</v>
      </c>
      <c r="I12" s="34">
        <f>E12/$E$6*100</f>
        <v>0.9347653142402546</v>
      </c>
      <c r="J12" s="35">
        <v>2</v>
      </c>
      <c r="K12" s="22">
        <v>0.3</v>
      </c>
    </row>
    <row r="13" spans="1:11" ht="19.5" customHeight="1">
      <c r="A13" s="23"/>
      <c r="B13" s="19"/>
      <c r="C13" s="19" t="s">
        <v>12</v>
      </c>
      <c r="D13" s="25"/>
      <c r="E13" s="32"/>
      <c r="F13" s="20">
        <v>44</v>
      </c>
      <c r="G13" s="33"/>
      <c r="H13" s="34"/>
      <c r="I13" s="34"/>
      <c r="J13" s="35"/>
      <c r="K13" s="22">
        <v>1.9</v>
      </c>
    </row>
    <row r="14" spans="1:11" ht="19.5" customHeight="1">
      <c r="A14" s="23"/>
      <c r="B14" s="19"/>
      <c r="C14" s="19"/>
      <c r="D14" s="19"/>
      <c r="E14" s="20"/>
      <c r="F14" s="20"/>
      <c r="G14" s="20"/>
      <c r="H14" s="21"/>
      <c r="I14" s="21"/>
      <c r="J14" s="22"/>
      <c r="K14" s="22"/>
    </row>
    <row r="15" spans="1:11" ht="19.5" customHeight="1">
      <c r="A15" s="23"/>
      <c r="B15" s="19" t="s">
        <v>13</v>
      </c>
      <c r="C15" s="19"/>
      <c r="D15" s="19"/>
      <c r="E15" s="20">
        <v>830</v>
      </c>
      <c r="F15" s="20">
        <v>853</v>
      </c>
      <c r="G15" s="20">
        <f t="shared" si="0"/>
        <v>-23</v>
      </c>
      <c r="H15" s="21">
        <f t="shared" si="1"/>
        <v>97.30363423212192</v>
      </c>
      <c r="I15" s="21">
        <f t="shared" si="2"/>
        <v>16.50755767700875</v>
      </c>
      <c r="J15" s="22">
        <v>35.6</v>
      </c>
      <c r="K15" s="22">
        <v>36.7</v>
      </c>
    </row>
    <row r="16" spans="1:11" ht="19.5" customHeight="1">
      <c r="A16" s="23"/>
      <c r="B16" s="19"/>
      <c r="C16" s="19" t="s">
        <v>14</v>
      </c>
      <c r="D16" s="19"/>
      <c r="E16" s="20">
        <v>144</v>
      </c>
      <c r="F16" s="20">
        <v>152</v>
      </c>
      <c r="G16" s="20">
        <f t="shared" si="0"/>
        <v>-8</v>
      </c>
      <c r="H16" s="21">
        <f t="shared" si="1"/>
        <v>94.73684210526315</v>
      </c>
      <c r="I16" s="21">
        <f t="shared" si="2"/>
        <v>2.863961813842482</v>
      </c>
      <c r="J16" s="22">
        <v>6.2</v>
      </c>
      <c r="K16" s="22">
        <v>6.5</v>
      </c>
    </row>
    <row r="17" spans="1:11" ht="19.5" customHeight="1">
      <c r="A17" s="23"/>
      <c r="B17" s="19"/>
      <c r="C17" s="19" t="s">
        <v>15</v>
      </c>
      <c r="D17" s="19"/>
      <c r="E17" s="20">
        <v>27</v>
      </c>
      <c r="F17" s="20">
        <v>45</v>
      </c>
      <c r="G17" s="20">
        <f t="shared" si="0"/>
        <v>-18</v>
      </c>
      <c r="H17" s="21">
        <f t="shared" si="1"/>
        <v>60</v>
      </c>
      <c r="I17" s="21">
        <f t="shared" si="2"/>
        <v>0.5369928400954653</v>
      </c>
      <c r="J17" s="22">
        <v>1.2</v>
      </c>
      <c r="K17" s="22">
        <v>1.9</v>
      </c>
    </row>
    <row r="18" spans="1:11" ht="19.5" customHeight="1">
      <c r="A18" s="23"/>
      <c r="B18" s="19"/>
      <c r="C18" s="19" t="s">
        <v>16</v>
      </c>
      <c r="D18" s="19"/>
      <c r="E18" s="20"/>
      <c r="F18" s="20"/>
      <c r="G18" s="20"/>
      <c r="H18" s="21"/>
      <c r="I18" s="21"/>
      <c r="J18" s="22"/>
      <c r="K18" s="22"/>
    </row>
    <row r="19" spans="1:11" ht="33.75" customHeight="1">
      <c r="A19" s="23"/>
      <c r="B19" s="19"/>
      <c r="C19" s="19"/>
      <c r="D19" s="25" t="s">
        <v>17</v>
      </c>
      <c r="E19" s="20">
        <v>276</v>
      </c>
      <c r="F19" s="20">
        <v>275</v>
      </c>
      <c r="G19" s="20">
        <f t="shared" si="0"/>
        <v>1</v>
      </c>
      <c r="H19" s="21">
        <f t="shared" si="1"/>
        <v>100.36363636363636</v>
      </c>
      <c r="I19" s="21">
        <f t="shared" si="2"/>
        <v>5.4892601431980905</v>
      </c>
      <c r="J19" s="22">
        <v>11.9</v>
      </c>
      <c r="K19" s="22">
        <v>11.8</v>
      </c>
    </row>
    <row r="20" spans="1:11" ht="29.25" customHeight="1">
      <c r="A20" s="23"/>
      <c r="B20" s="19"/>
      <c r="C20" s="25"/>
      <c r="D20" s="25" t="s">
        <v>18</v>
      </c>
      <c r="E20" s="20">
        <v>268</v>
      </c>
      <c r="F20" s="20">
        <v>305</v>
      </c>
      <c r="G20" s="20">
        <f t="shared" si="0"/>
        <v>-37</v>
      </c>
      <c r="H20" s="21">
        <f t="shared" si="1"/>
        <v>87.8688524590164</v>
      </c>
      <c r="I20" s="21">
        <f t="shared" si="2"/>
        <v>5.330151153540175</v>
      </c>
      <c r="J20" s="22">
        <v>11.5</v>
      </c>
      <c r="K20" s="22">
        <v>13.1</v>
      </c>
    </row>
    <row r="21" spans="1:11" ht="19.5" customHeight="1">
      <c r="A21" s="23"/>
      <c r="B21" s="19"/>
      <c r="C21" s="19" t="s">
        <v>19</v>
      </c>
      <c r="D21" s="25"/>
      <c r="E21" s="20">
        <v>115</v>
      </c>
      <c r="F21" s="20">
        <v>76</v>
      </c>
      <c r="G21" s="20">
        <f t="shared" si="0"/>
        <v>39</v>
      </c>
      <c r="H21" s="21">
        <f t="shared" si="1"/>
        <v>151.3157894736842</v>
      </c>
      <c r="I21" s="21">
        <f t="shared" si="2"/>
        <v>2.2871917263325376</v>
      </c>
      <c r="J21" s="22">
        <v>4.9</v>
      </c>
      <c r="K21" s="22">
        <v>3.3</v>
      </c>
    </row>
    <row r="22" spans="1:11" ht="19.5" customHeight="1">
      <c r="A22" s="23"/>
      <c r="B22" s="19"/>
      <c r="C22" s="19"/>
      <c r="D22" s="19"/>
      <c r="E22" s="20"/>
      <c r="F22" s="20"/>
      <c r="G22" s="20"/>
      <c r="H22" s="21"/>
      <c r="I22" s="21"/>
      <c r="J22" s="22"/>
      <c r="K22" s="22"/>
    </row>
    <row r="23" spans="1:11" ht="19.5" customHeight="1">
      <c r="A23" s="23"/>
      <c r="B23" s="19" t="s">
        <v>20</v>
      </c>
      <c r="C23" s="19"/>
      <c r="D23" s="19"/>
      <c r="E23" s="20">
        <v>276</v>
      </c>
      <c r="F23" s="20">
        <v>227</v>
      </c>
      <c r="G23" s="20">
        <f t="shared" si="0"/>
        <v>49</v>
      </c>
      <c r="H23" s="21">
        <f t="shared" si="1"/>
        <v>121.58590308370043</v>
      </c>
      <c r="I23" s="21">
        <f t="shared" si="2"/>
        <v>5.4892601431980905</v>
      </c>
      <c r="J23" s="22">
        <v>11.9</v>
      </c>
      <c r="K23" s="22">
        <v>9.8</v>
      </c>
    </row>
    <row r="24" spans="1:11" ht="19.5" customHeight="1">
      <c r="A24" s="23"/>
      <c r="B24" s="19"/>
      <c r="C24" s="19" t="s">
        <v>21</v>
      </c>
      <c r="D24" s="19"/>
      <c r="E24" s="20">
        <v>88</v>
      </c>
      <c r="F24" s="20">
        <v>65</v>
      </c>
      <c r="G24" s="20">
        <f t="shared" si="0"/>
        <v>23</v>
      </c>
      <c r="H24" s="21">
        <f t="shared" si="1"/>
        <v>135.3846153846154</v>
      </c>
      <c r="I24" s="21">
        <f t="shared" si="2"/>
        <v>1.7501988862370723</v>
      </c>
      <c r="J24" s="22">
        <v>3.8</v>
      </c>
      <c r="K24" s="22">
        <v>2.8</v>
      </c>
    </row>
    <row r="25" spans="1:11" ht="19.5" customHeight="1">
      <c r="A25" s="23"/>
      <c r="B25" s="19"/>
      <c r="C25" s="19" t="s">
        <v>22</v>
      </c>
      <c r="D25" s="19"/>
      <c r="E25" s="20">
        <v>188</v>
      </c>
      <c r="F25" s="20">
        <v>162</v>
      </c>
      <c r="G25" s="20">
        <f t="shared" si="0"/>
        <v>26</v>
      </c>
      <c r="H25" s="21">
        <f t="shared" si="1"/>
        <v>116.0493827160494</v>
      </c>
      <c r="I25" s="21">
        <f t="shared" si="2"/>
        <v>3.739061256961018</v>
      </c>
      <c r="J25" s="22">
        <v>8.1</v>
      </c>
      <c r="K25" s="22">
        <v>7</v>
      </c>
    </row>
    <row r="26" spans="1:11" ht="19.5" customHeight="1">
      <c r="A26" s="23"/>
      <c r="B26" s="19" t="s">
        <v>23</v>
      </c>
      <c r="C26" s="19"/>
      <c r="D26" s="19"/>
      <c r="E26" s="20">
        <v>0</v>
      </c>
      <c r="F26" s="20">
        <v>0</v>
      </c>
      <c r="G26" s="20">
        <f t="shared" si="0"/>
        <v>0</v>
      </c>
      <c r="H26" s="20">
        <f>F26-G26</f>
        <v>0</v>
      </c>
      <c r="I26" s="20">
        <f>G26-H26</f>
        <v>0</v>
      </c>
      <c r="J26" s="22">
        <v>0</v>
      </c>
      <c r="K26" s="22">
        <v>0</v>
      </c>
    </row>
    <row r="27" spans="1:11" ht="13.5">
      <c r="A27" s="7"/>
      <c r="B27" s="26"/>
      <c r="C27" s="26"/>
      <c r="D27" s="26"/>
      <c r="E27" s="27"/>
      <c r="F27" s="27"/>
      <c r="G27" s="28"/>
      <c r="H27" s="29"/>
      <c r="I27" s="30"/>
      <c r="J27" s="30"/>
      <c r="K27" s="30"/>
    </row>
    <row r="28" ht="13.5">
      <c r="A28" s="31" t="s">
        <v>28</v>
      </c>
    </row>
  </sheetData>
  <sheetProtection/>
  <mergeCells count="11">
    <mergeCell ref="I3:I4"/>
    <mergeCell ref="E12:E13"/>
    <mergeCell ref="G12:G13"/>
    <mergeCell ref="H12:H13"/>
    <mergeCell ref="I12:I13"/>
    <mergeCell ref="J12:J13"/>
    <mergeCell ref="A1:K1"/>
    <mergeCell ref="E3:F3"/>
    <mergeCell ref="J3:K3"/>
    <mergeCell ref="G3:G4"/>
    <mergeCell ref="H3:H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Windows ユーザー</cp:lastModifiedBy>
  <cp:lastPrinted>2016-11-02T05:45:13Z</cp:lastPrinted>
  <dcterms:created xsi:type="dcterms:W3CDTF">2008-03-31T01:39:58Z</dcterms:created>
  <dcterms:modified xsi:type="dcterms:W3CDTF">2016-12-07T07:29:59Z</dcterms:modified>
  <cp:category/>
  <cp:version/>
  <cp:contentType/>
  <cp:contentStatus/>
</cp:coreProperties>
</file>