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6255" windowHeight="8145" activeTab="0"/>
  </bookViews>
  <sheets>
    <sheet name="22" sheetId="1" r:id="rId1"/>
  </sheets>
  <definedNames>
    <definedName name="_xlnm.Print_Area" localSheetId="0">'22'!$A$1:$M$34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<sst xmlns="http://schemas.openxmlformats.org/spreadsheetml/2006/main" count="39" uniqueCount="37">
  <si>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 　各年１２月３１日現在</t>
  </si>
  <si>
    <t>増加数（人）</t>
  </si>
  <si>
    <t>対前回（％）</t>
  </si>
  <si>
    <t>人口10万対(人)</t>
  </si>
  <si>
    <t>総　　　　数</t>
  </si>
  <si>
    <t>医療施設の従事者</t>
  </si>
  <si>
    <t>病院(医育機関附属の病院を除く。)の開設者又は法人の代表者</t>
  </si>
  <si>
    <t>病院(医育機関附属の病院を除く。)の勤務者</t>
  </si>
  <si>
    <t>医育機関附属の病院の勤務者</t>
  </si>
  <si>
    <t>診療所の勤務者</t>
  </si>
  <si>
    <t>介護老人保健施設の従事者</t>
  </si>
  <si>
    <t>医療施設・介護老人保健施設以外の従事者</t>
  </si>
  <si>
    <t>医育機関以外の教育機関又は研究機関の勤務者</t>
  </si>
  <si>
    <t>行政機関の従事者</t>
  </si>
  <si>
    <t>その他の者</t>
  </si>
  <si>
    <t>その他の業務の従事者</t>
  </si>
  <si>
    <t>無職の者</t>
  </si>
  <si>
    <t>構成      割合     （％）</t>
  </si>
  <si>
    <t>平成24年</t>
  </si>
  <si>
    <t xml:space="preserve"> </t>
  </si>
  <si>
    <t>病院の従事者</t>
  </si>
  <si>
    <t>医育機関附属の臨床系の教官又は教員</t>
  </si>
  <si>
    <t>医育機関附属の臨床系の大学院生</t>
  </si>
  <si>
    <r>
      <t>医育機関附属の臨床系の勤務者</t>
    </r>
    <r>
      <rPr>
        <vertAlign val="superscript"/>
        <sz val="11"/>
        <color indexed="8"/>
        <rFont val="ＭＳ Ｐ明朝"/>
        <family val="1"/>
      </rPr>
      <t>１）</t>
    </r>
  </si>
  <si>
    <t>診療所の従事者</t>
  </si>
  <si>
    <t>診療所の開設者又は法人の代表者</t>
  </si>
  <si>
    <t>医育機関の臨床系以外の大学院生</t>
  </si>
  <si>
    <r>
      <t>医育機関の臨床系以外の勤務者</t>
    </r>
    <r>
      <rPr>
        <vertAlign val="superscript"/>
        <sz val="11"/>
        <color indexed="8"/>
        <rFont val="ＭＳ Ｐ明朝"/>
        <family val="1"/>
      </rPr>
      <t>2）</t>
    </r>
  </si>
  <si>
    <t>行政機関・保健衛生施設・産業医の従事者</t>
  </si>
  <si>
    <t>注：</t>
  </si>
  <si>
    <t>1)　医育機関附属の臨床系の勤務者で教官又は教員，大学院生以外の者（医員，臨床研修医，その他）</t>
  </si>
  <si>
    <t>2)　医育機関附属の臨床系以外の勤務者で大学院生以外の者（教官，教員，その他）</t>
  </si>
  <si>
    <t>歯科医師数(人)</t>
  </si>
  <si>
    <t>行政機関を除く保健衛生業務の従事者</t>
  </si>
  <si>
    <t>…</t>
  </si>
  <si>
    <t>第22表　業務の種別にみた歯科医師数及び構成割合（従業地：宮城県）</t>
  </si>
  <si>
    <t>平成26年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</si>
</sst>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_ "/>
    <numFmt numFmtId="178" formatCode="#,##0;&quot;△ &quot;#,##0"/>
    <numFmt numFmtId="179" formatCode="0.0000_ "/>
    <numFmt numFmtId="180" formatCode="0.000_ "/>
    <numFmt numFmtId="181" formatCode="0.00_ "/>
    <numFmt numFmtId="182" formatCode="0.000000_ "/>
    <numFmt numFmtId="183" formatCode="0.00000_ "/>
    <numFmt numFmtId="184" formatCode="0_ "/>
    <numFmt numFmtId="185" formatCode="0.0_ ;[Red]\-0.0\ "/>
    <numFmt numFmtId="186" formatCode="#,##0_ "/>
    <numFmt numFmtId="187" formatCode="#,##0_ ;[Red]\-#,##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3" fontId="39" fillId="0" borderId="15" xfId="0" applyNumberFormat="1" applyFont="1" applyBorder="1" applyAlignment="1">
      <alignment vertical="center"/>
    </xf>
    <xf numFmtId="177" fontId="39" fillId="0" borderId="15" xfId="0" applyNumberFormat="1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184" fontId="39" fillId="0" borderId="15" xfId="0" applyNumberFormat="1" applyFont="1" applyBorder="1" applyAlignment="1">
      <alignment vertical="center"/>
    </xf>
    <xf numFmtId="185" fontId="39" fillId="0" borderId="15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178" fontId="39" fillId="0" borderId="20" xfId="0" applyNumberFormat="1" applyFont="1" applyBorder="1" applyAlignment="1">
      <alignment horizontal="right" vertical="center"/>
    </xf>
    <xf numFmtId="177" fontId="39" fillId="0" borderId="20" xfId="0" applyNumberFormat="1" applyFont="1" applyBorder="1" applyAlignment="1">
      <alignment vertical="center"/>
    </xf>
    <xf numFmtId="185" fontId="39" fillId="0" borderId="20" xfId="0" applyNumberFormat="1" applyFont="1" applyBorder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41" fontId="39" fillId="0" borderId="15" xfId="0" applyNumberFormat="1" applyFont="1" applyBorder="1" applyAlignment="1">
      <alignment vertical="center"/>
    </xf>
    <xf numFmtId="41" fontId="39" fillId="0" borderId="15" xfId="0" applyNumberFormat="1" applyFont="1" applyBorder="1" applyAlignment="1">
      <alignment horizontal="right" vertical="center"/>
    </xf>
    <xf numFmtId="41" fontId="39" fillId="0" borderId="16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178" fontId="39" fillId="0" borderId="15" xfId="0" applyNumberFormat="1" applyFont="1" applyBorder="1" applyAlignment="1">
      <alignment horizontal="right" vertical="center"/>
    </xf>
    <xf numFmtId="177" fontId="39" fillId="0" borderId="15" xfId="0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right" vertical="center"/>
    </xf>
    <xf numFmtId="0" fontId="39" fillId="0" borderId="21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F7" sqref="F7"/>
    </sheetView>
  </sheetViews>
  <sheetFormatPr defaultColWidth="9.140625" defaultRowHeight="15"/>
  <cols>
    <col min="1" max="5" width="1.57421875" style="1" customWidth="1"/>
    <col min="6" max="6" width="36.28125" style="1" customWidth="1"/>
    <col min="7" max="13" width="9.140625" style="1" bestFit="1" customWidth="1"/>
    <col min="14" max="14" width="4.00390625" style="1" customWidth="1"/>
    <col min="15" max="15" width="9.140625" style="1" bestFit="1" customWidth="1"/>
    <col min="16" max="16" width="10.421875" style="1" bestFit="1" customWidth="1"/>
    <col min="17" max="16384" width="9.00390625" style="1" customWidth="1"/>
  </cols>
  <sheetData>
    <row r="1" spans="2:13" ht="30.75" customHeight="1">
      <c r="B1" s="36" t="s">
        <v>35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1:13" ht="13.5">
      <c r="K2" s="37" t="s">
        <v>0</v>
      </c>
      <c r="L2" s="37"/>
      <c r="M2" s="37"/>
    </row>
    <row r="3" spans="1:13" ht="24.75" customHeight="1">
      <c r="A3" s="2"/>
      <c r="B3" s="3"/>
      <c r="C3" s="3"/>
      <c r="D3" s="3"/>
      <c r="E3" s="3"/>
      <c r="F3" s="12"/>
      <c r="G3" s="38" t="s">
        <v>32</v>
      </c>
      <c r="H3" s="38"/>
      <c r="I3" s="39" t="s">
        <v>1</v>
      </c>
      <c r="J3" s="39" t="s">
        <v>2</v>
      </c>
      <c r="K3" s="39" t="s">
        <v>17</v>
      </c>
      <c r="L3" s="38" t="s">
        <v>3</v>
      </c>
      <c r="M3" s="38"/>
    </row>
    <row r="4" spans="1:14" ht="24.75" customHeight="1">
      <c r="A4" s="4"/>
      <c r="B4" s="5"/>
      <c r="C4" s="5"/>
      <c r="D4" s="5"/>
      <c r="E4" s="5"/>
      <c r="F4" s="13"/>
      <c r="G4" s="32" t="s">
        <v>36</v>
      </c>
      <c r="H4" s="32" t="s">
        <v>18</v>
      </c>
      <c r="I4" s="39"/>
      <c r="J4" s="39"/>
      <c r="K4" s="39"/>
      <c r="L4" s="32" t="s">
        <v>36</v>
      </c>
      <c r="M4" s="32" t="s">
        <v>18</v>
      </c>
      <c r="N4" s="1" t="s">
        <v>19</v>
      </c>
    </row>
    <row r="5" spans="1:13" ht="12" customHeight="1">
      <c r="A5" s="10"/>
      <c r="B5" s="3"/>
      <c r="C5" s="3"/>
      <c r="D5" s="3"/>
      <c r="E5" s="3"/>
      <c r="F5" s="3"/>
      <c r="G5" s="6"/>
      <c r="H5" s="6"/>
      <c r="I5" s="6"/>
      <c r="J5" s="6"/>
      <c r="K5" s="6"/>
      <c r="L5" s="6"/>
      <c r="M5" s="6"/>
    </row>
    <row r="6" spans="1:13" ht="24.75" customHeight="1">
      <c r="A6" s="10"/>
      <c r="B6" s="33" t="s">
        <v>4</v>
      </c>
      <c r="C6" s="33"/>
      <c r="D6" s="33"/>
      <c r="E6" s="33"/>
      <c r="F6" s="11"/>
      <c r="G6" s="7">
        <v>1858</v>
      </c>
      <c r="H6" s="7">
        <v>1845</v>
      </c>
      <c r="I6" s="30">
        <f>G6-H6</f>
        <v>13</v>
      </c>
      <c r="J6" s="8">
        <f>G6/H6*100</f>
        <v>100.70460704607046</v>
      </c>
      <c r="K6" s="14">
        <v>100</v>
      </c>
      <c r="L6" s="15">
        <v>79.8</v>
      </c>
      <c r="M6" s="15">
        <v>79.4</v>
      </c>
    </row>
    <row r="7" spans="1:13" ht="19.5" customHeight="1">
      <c r="A7" s="10"/>
      <c r="B7" s="11"/>
      <c r="C7" s="11"/>
      <c r="D7" s="11"/>
      <c r="E7" s="11"/>
      <c r="F7" s="11"/>
      <c r="G7" s="9"/>
      <c r="H7" s="9"/>
      <c r="I7" s="30"/>
      <c r="J7" s="8"/>
      <c r="K7" s="9"/>
      <c r="L7" s="15"/>
      <c r="M7" s="15"/>
    </row>
    <row r="8" spans="1:13" ht="24.75" customHeight="1">
      <c r="A8" s="10"/>
      <c r="B8" s="11"/>
      <c r="C8" s="33" t="s">
        <v>5</v>
      </c>
      <c r="D8" s="33"/>
      <c r="E8" s="33"/>
      <c r="F8" s="33"/>
      <c r="G8" s="7">
        <v>1775</v>
      </c>
      <c r="H8" s="7">
        <v>1765</v>
      </c>
      <c r="I8" s="30">
        <f>G8-H8</f>
        <v>10</v>
      </c>
      <c r="J8" s="8">
        <f>G8/H8*100</f>
        <v>100.56657223796034</v>
      </c>
      <c r="K8" s="8">
        <f>G8/$G$6*100</f>
        <v>95.53283100107642</v>
      </c>
      <c r="L8" s="15">
        <v>76.2</v>
      </c>
      <c r="M8" s="15">
        <v>75.9</v>
      </c>
    </row>
    <row r="9" spans="1:13" ht="27" customHeight="1">
      <c r="A9" s="10"/>
      <c r="B9" s="11"/>
      <c r="C9" s="11"/>
      <c r="D9" s="16" t="s">
        <v>20</v>
      </c>
      <c r="E9" s="28"/>
      <c r="F9" s="29"/>
      <c r="G9" s="9">
        <v>320</v>
      </c>
      <c r="H9" s="9">
        <v>331</v>
      </c>
      <c r="I9" s="30">
        <f>G9-H9</f>
        <v>-11</v>
      </c>
      <c r="J9" s="8">
        <f>G9/H9*100</f>
        <v>96.67673716012085</v>
      </c>
      <c r="K9" s="8">
        <f>G9/$G$6*100</f>
        <v>17.222820236813778</v>
      </c>
      <c r="L9" s="15">
        <v>13.7</v>
      </c>
      <c r="M9" s="15">
        <v>14.2</v>
      </c>
    </row>
    <row r="10" spans="1:15" ht="30" customHeight="1">
      <c r="A10" s="10"/>
      <c r="B10" s="11"/>
      <c r="C10" s="11"/>
      <c r="E10" s="34" t="s">
        <v>6</v>
      </c>
      <c r="F10" s="35"/>
      <c r="G10" s="25">
        <v>0</v>
      </c>
      <c r="H10" s="25">
        <v>0</v>
      </c>
      <c r="I10" s="26">
        <f aca="true" t="shared" si="0" ref="I10:I32">G10-H10</f>
        <v>0</v>
      </c>
      <c r="J10" s="26">
        <f>H10-I10</f>
        <v>0</v>
      </c>
      <c r="K10" s="26">
        <f>I10-J10</f>
        <v>0</v>
      </c>
      <c r="L10" s="26">
        <v>0</v>
      </c>
      <c r="M10" s="26">
        <f>K10-L10</f>
        <v>0</v>
      </c>
      <c r="N10" s="27"/>
      <c r="O10" s="11"/>
    </row>
    <row r="11" spans="1:13" ht="27" customHeight="1">
      <c r="A11" s="10"/>
      <c r="B11" s="11"/>
      <c r="C11" s="11"/>
      <c r="E11" s="34" t="s">
        <v>7</v>
      </c>
      <c r="F11" s="35"/>
      <c r="G11" s="7">
        <v>55</v>
      </c>
      <c r="H11" s="7">
        <v>53</v>
      </c>
      <c r="I11" s="30">
        <f t="shared" si="0"/>
        <v>2</v>
      </c>
      <c r="J11" s="8">
        <f aca="true" t="shared" si="1" ref="J11:J32">G11/H11*100</f>
        <v>103.77358490566037</v>
      </c>
      <c r="K11" s="8">
        <f aca="true" t="shared" si="2" ref="K11:K32">G11/$G$6*100</f>
        <v>2.960172228202368</v>
      </c>
      <c r="L11" s="15">
        <v>2.4</v>
      </c>
      <c r="M11" s="15">
        <v>2.3</v>
      </c>
    </row>
    <row r="12" spans="1:13" ht="27" customHeight="1">
      <c r="A12" s="10"/>
      <c r="B12" s="11"/>
      <c r="C12" s="11"/>
      <c r="E12" s="17" t="s">
        <v>8</v>
      </c>
      <c r="F12" s="18"/>
      <c r="G12" s="9">
        <v>265</v>
      </c>
      <c r="H12" s="9">
        <v>278</v>
      </c>
      <c r="I12" s="30">
        <f t="shared" si="0"/>
        <v>-13</v>
      </c>
      <c r="J12" s="8">
        <f t="shared" si="1"/>
        <v>95.32374100719424</v>
      </c>
      <c r="K12" s="8">
        <f t="shared" si="2"/>
        <v>14.262648008611409</v>
      </c>
      <c r="L12" s="15">
        <v>11.4</v>
      </c>
      <c r="M12" s="15">
        <v>12</v>
      </c>
    </row>
    <row r="13" spans="1:13" ht="27" customHeight="1">
      <c r="A13" s="10"/>
      <c r="B13" s="11"/>
      <c r="C13" s="11"/>
      <c r="D13" s="11"/>
      <c r="E13" s="11"/>
      <c r="F13" s="28" t="s">
        <v>21</v>
      </c>
      <c r="G13" s="9">
        <v>100</v>
      </c>
      <c r="H13" s="9">
        <v>106</v>
      </c>
      <c r="I13" s="30">
        <f t="shared" si="0"/>
        <v>-6</v>
      </c>
      <c r="J13" s="8">
        <f t="shared" si="1"/>
        <v>94.33962264150944</v>
      </c>
      <c r="K13" s="8">
        <f t="shared" si="2"/>
        <v>5.382131324004305</v>
      </c>
      <c r="L13" s="15">
        <v>4.3</v>
      </c>
      <c r="M13" s="15">
        <v>4.6</v>
      </c>
    </row>
    <row r="14" spans="1:13" ht="27" customHeight="1">
      <c r="A14" s="10"/>
      <c r="B14" s="11"/>
      <c r="C14" s="11"/>
      <c r="D14" s="11"/>
      <c r="E14" s="11"/>
      <c r="F14" s="28" t="s">
        <v>22</v>
      </c>
      <c r="G14" s="9">
        <v>89</v>
      </c>
      <c r="H14" s="9">
        <v>95</v>
      </c>
      <c r="I14" s="30">
        <f t="shared" si="0"/>
        <v>-6</v>
      </c>
      <c r="J14" s="8">
        <f t="shared" si="1"/>
        <v>93.6842105263158</v>
      </c>
      <c r="K14" s="8">
        <f t="shared" si="2"/>
        <v>4.7900968783638325</v>
      </c>
      <c r="L14" s="15">
        <v>3.8</v>
      </c>
      <c r="M14" s="15">
        <v>4.1</v>
      </c>
    </row>
    <row r="15" spans="1:13" ht="27" customHeight="1">
      <c r="A15" s="10"/>
      <c r="B15" s="11"/>
      <c r="C15" s="11"/>
      <c r="D15" s="11"/>
      <c r="E15" s="11"/>
      <c r="F15" s="28" t="s">
        <v>23</v>
      </c>
      <c r="G15" s="9">
        <v>76</v>
      </c>
      <c r="H15" s="9">
        <v>77</v>
      </c>
      <c r="I15" s="30">
        <f t="shared" si="0"/>
        <v>-1</v>
      </c>
      <c r="J15" s="8">
        <f t="shared" si="1"/>
        <v>98.7012987012987</v>
      </c>
      <c r="K15" s="8">
        <f>G15/$G$6*100</f>
        <v>4.090419806243272</v>
      </c>
      <c r="L15" s="15">
        <v>3.3</v>
      </c>
      <c r="M15" s="15">
        <v>3.3</v>
      </c>
    </row>
    <row r="16" spans="1:13" ht="27" customHeight="1">
      <c r="A16" s="10"/>
      <c r="B16" s="11"/>
      <c r="C16" s="11"/>
      <c r="D16" s="34" t="s">
        <v>24</v>
      </c>
      <c r="E16" s="34"/>
      <c r="F16" s="35"/>
      <c r="G16" s="7">
        <v>1455</v>
      </c>
      <c r="H16" s="7">
        <v>1434</v>
      </c>
      <c r="I16" s="30">
        <f>G16-H16</f>
        <v>21</v>
      </c>
      <c r="J16" s="8">
        <f>G16/H16*100</f>
        <v>101.46443514644352</v>
      </c>
      <c r="K16" s="8">
        <f>G16/$G$6*100</f>
        <v>78.31001076426264</v>
      </c>
      <c r="L16" s="15">
        <v>62.5</v>
      </c>
      <c r="M16" s="15">
        <v>61.7</v>
      </c>
    </row>
    <row r="17" spans="1:13" ht="27" customHeight="1">
      <c r="A17" s="10"/>
      <c r="B17" s="11"/>
      <c r="C17" s="11"/>
      <c r="E17" s="34" t="s">
        <v>25</v>
      </c>
      <c r="F17" s="35"/>
      <c r="G17" s="7">
        <v>951</v>
      </c>
      <c r="H17" s="7">
        <v>968</v>
      </c>
      <c r="I17" s="30">
        <f t="shared" si="0"/>
        <v>-17</v>
      </c>
      <c r="J17" s="8">
        <f t="shared" si="1"/>
        <v>98.24380165289256</v>
      </c>
      <c r="K17" s="8">
        <f t="shared" si="2"/>
        <v>51.184068891280944</v>
      </c>
      <c r="L17" s="15">
        <v>40.9</v>
      </c>
      <c r="M17" s="15">
        <v>41.6</v>
      </c>
    </row>
    <row r="18" spans="1:13" ht="27" customHeight="1">
      <c r="A18" s="10"/>
      <c r="B18" s="11"/>
      <c r="C18" s="11"/>
      <c r="E18" s="17" t="s">
        <v>9</v>
      </c>
      <c r="F18" s="18"/>
      <c r="G18" s="9">
        <v>504</v>
      </c>
      <c r="H18" s="9">
        <v>466</v>
      </c>
      <c r="I18" s="30">
        <f t="shared" si="0"/>
        <v>38</v>
      </c>
      <c r="J18" s="8">
        <f t="shared" si="1"/>
        <v>108.15450643776825</v>
      </c>
      <c r="K18" s="8">
        <f t="shared" si="2"/>
        <v>27.125941872981702</v>
      </c>
      <c r="L18" s="15">
        <v>21.6</v>
      </c>
      <c r="M18" s="15">
        <v>20</v>
      </c>
    </row>
    <row r="19" spans="1:13" ht="19.5" customHeight="1">
      <c r="A19" s="10"/>
      <c r="B19" s="11"/>
      <c r="C19" s="11"/>
      <c r="D19" s="11"/>
      <c r="E19" s="11"/>
      <c r="F19" s="11"/>
      <c r="G19" s="9"/>
      <c r="H19" s="9"/>
      <c r="I19" s="30"/>
      <c r="J19" s="8"/>
      <c r="K19" s="8"/>
      <c r="L19" s="15"/>
      <c r="M19" s="15"/>
    </row>
    <row r="20" spans="1:13" ht="27" customHeight="1">
      <c r="A20" s="10"/>
      <c r="B20" s="11"/>
      <c r="C20" s="11" t="s">
        <v>10</v>
      </c>
      <c r="D20" s="11"/>
      <c r="E20" s="11"/>
      <c r="F20" s="11"/>
      <c r="G20" s="25">
        <v>0</v>
      </c>
      <c r="H20" s="9">
        <v>1</v>
      </c>
      <c r="I20" s="30">
        <f t="shared" si="0"/>
        <v>-1</v>
      </c>
      <c r="J20" s="31" t="s">
        <v>34</v>
      </c>
      <c r="K20" s="26">
        <f t="shared" si="2"/>
        <v>0</v>
      </c>
      <c r="L20" s="25">
        <v>0</v>
      </c>
      <c r="M20" s="25">
        <v>0</v>
      </c>
    </row>
    <row r="21" spans="1:13" ht="19.5" customHeight="1">
      <c r="A21" s="10"/>
      <c r="B21" s="11"/>
      <c r="C21" s="11"/>
      <c r="D21" s="11"/>
      <c r="E21" s="11"/>
      <c r="F21" s="11"/>
      <c r="G21" s="9"/>
      <c r="H21" s="9"/>
      <c r="I21" s="30"/>
      <c r="J21" s="8"/>
      <c r="K21" s="8"/>
      <c r="L21" s="15"/>
      <c r="M21" s="15"/>
    </row>
    <row r="22" spans="1:13" ht="27" customHeight="1">
      <c r="A22" s="10"/>
      <c r="B22" s="11"/>
      <c r="C22" s="34" t="s">
        <v>11</v>
      </c>
      <c r="D22" s="34"/>
      <c r="E22" s="34"/>
      <c r="F22" s="35"/>
      <c r="G22" s="9">
        <v>61</v>
      </c>
      <c r="H22" s="9">
        <v>50</v>
      </c>
      <c r="I22" s="30">
        <f t="shared" si="0"/>
        <v>11</v>
      </c>
      <c r="J22" s="8">
        <f t="shared" si="1"/>
        <v>122</v>
      </c>
      <c r="K22" s="8">
        <f t="shared" si="2"/>
        <v>3.2831001076426265</v>
      </c>
      <c r="L22" s="15">
        <v>2.6</v>
      </c>
      <c r="M22" s="15">
        <v>2.2</v>
      </c>
    </row>
    <row r="23" spans="1:13" ht="27" customHeight="1">
      <c r="A23" s="10"/>
      <c r="B23" s="11"/>
      <c r="C23" s="11"/>
      <c r="D23" s="34" t="s">
        <v>26</v>
      </c>
      <c r="E23" s="34"/>
      <c r="F23" s="35"/>
      <c r="G23" s="9">
        <v>4</v>
      </c>
      <c r="H23" s="9">
        <v>5</v>
      </c>
      <c r="I23" s="30">
        <f t="shared" si="0"/>
        <v>-1</v>
      </c>
      <c r="J23" s="8">
        <f t="shared" si="1"/>
        <v>80</v>
      </c>
      <c r="K23" s="8">
        <f t="shared" si="2"/>
        <v>0.2152852529601722</v>
      </c>
      <c r="L23" s="15">
        <v>0.2</v>
      </c>
      <c r="M23" s="15">
        <v>0.2</v>
      </c>
    </row>
    <row r="24" spans="1:13" ht="27" customHeight="1">
      <c r="A24" s="10"/>
      <c r="B24" s="11"/>
      <c r="C24" s="11"/>
      <c r="D24" s="34" t="s">
        <v>27</v>
      </c>
      <c r="E24" s="34"/>
      <c r="F24" s="35"/>
      <c r="G24" s="9">
        <v>42</v>
      </c>
      <c r="H24" s="9">
        <v>32</v>
      </c>
      <c r="I24" s="30">
        <f t="shared" si="0"/>
        <v>10</v>
      </c>
      <c r="J24" s="8">
        <f t="shared" si="1"/>
        <v>131.25</v>
      </c>
      <c r="K24" s="8">
        <f>G24/$G$6*100</f>
        <v>2.2604951560818085</v>
      </c>
      <c r="L24" s="15">
        <v>1.8</v>
      </c>
      <c r="M24" s="15">
        <v>1.4</v>
      </c>
    </row>
    <row r="25" spans="1:13" ht="30" customHeight="1">
      <c r="A25" s="10"/>
      <c r="B25" s="11"/>
      <c r="C25" s="11"/>
      <c r="D25" s="34" t="s">
        <v>12</v>
      </c>
      <c r="E25" s="34"/>
      <c r="F25" s="35"/>
      <c r="G25" s="9">
        <v>4</v>
      </c>
      <c r="H25" s="9">
        <v>3</v>
      </c>
      <c r="I25" s="30">
        <f t="shared" si="0"/>
        <v>1</v>
      </c>
      <c r="J25" s="8">
        <f t="shared" si="1"/>
        <v>133.33333333333331</v>
      </c>
      <c r="K25" s="8">
        <f t="shared" si="2"/>
        <v>0.2152852529601722</v>
      </c>
      <c r="L25" s="15">
        <v>0.2</v>
      </c>
      <c r="M25" s="15">
        <v>0.1</v>
      </c>
    </row>
    <row r="26" spans="1:13" ht="27" customHeight="1">
      <c r="A26" s="10"/>
      <c r="B26" s="11"/>
      <c r="C26" s="11"/>
      <c r="D26" s="34" t="s">
        <v>28</v>
      </c>
      <c r="E26" s="34"/>
      <c r="F26" s="35"/>
      <c r="G26" s="9">
        <v>11</v>
      </c>
      <c r="H26" s="9">
        <v>10</v>
      </c>
      <c r="I26" s="30">
        <f t="shared" si="0"/>
        <v>1</v>
      </c>
      <c r="J26" s="8">
        <f t="shared" si="1"/>
        <v>110.00000000000001</v>
      </c>
      <c r="K26" s="8">
        <f t="shared" si="2"/>
        <v>0.5920344456404736</v>
      </c>
      <c r="L26" s="15">
        <v>0.5</v>
      </c>
      <c r="M26" s="15">
        <v>0.4</v>
      </c>
    </row>
    <row r="27" spans="1:13" ht="27" customHeight="1">
      <c r="A27" s="10"/>
      <c r="B27" s="11"/>
      <c r="C27" s="11"/>
      <c r="D27" s="11"/>
      <c r="E27" s="11" t="s">
        <v>13</v>
      </c>
      <c r="G27" s="9">
        <v>11</v>
      </c>
      <c r="H27" s="9">
        <v>10</v>
      </c>
      <c r="I27" s="30">
        <f t="shared" si="0"/>
        <v>1</v>
      </c>
      <c r="J27" s="8">
        <f t="shared" si="1"/>
        <v>110.00000000000001</v>
      </c>
      <c r="K27" s="8">
        <f t="shared" si="2"/>
        <v>0.5920344456404736</v>
      </c>
      <c r="L27" s="15">
        <v>0.5</v>
      </c>
      <c r="M27" s="15">
        <v>0.4</v>
      </c>
    </row>
    <row r="28" spans="1:13" ht="27" customHeight="1">
      <c r="A28" s="10"/>
      <c r="B28" s="11"/>
      <c r="C28" s="11"/>
      <c r="D28" s="11"/>
      <c r="E28" s="11" t="s">
        <v>33</v>
      </c>
      <c r="G28" s="25">
        <v>0</v>
      </c>
      <c r="H28" s="25">
        <v>0</v>
      </c>
      <c r="I28" s="26">
        <f t="shared" si="0"/>
        <v>0</v>
      </c>
      <c r="J28" s="26">
        <f>H28-I28</f>
        <v>0</v>
      </c>
      <c r="K28" s="26">
        <f>I28-J28</f>
        <v>0</v>
      </c>
      <c r="L28" s="25">
        <v>0</v>
      </c>
      <c r="M28" s="25">
        <v>0</v>
      </c>
    </row>
    <row r="29" spans="1:13" ht="19.5" customHeight="1">
      <c r="A29" s="10"/>
      <c r="B29" s="11"/>
      <c r="C29" s="11"/>
      <c r="D29" s="11"/>
      <c r="F29" s="11"/>
      <c r="G29" s="9"/>
      <c r="H29" s="9"/>
      <c r="I29" s="30"/>
      <c r="J29" s="8"/>
      <c r="K29" s="8"/>
      <c r="L29" s="15"/>
      <c r="M29" s="15"/>
    </row>
    <row r="30" spans="1:13" ht="27" customHeight="1">
      <c r="A30" s="10"/>
      <c r="B30" s="11"/>
      <c r="C30" s="11" t="s">
        <v>14</v>
      </c>
      <c r="D30" s="11"/>
      <c r="E30" s="11"/>
      <c r="F30" s="11"/>
      <c r="G30" s="9">
        <v>22</v>
      </c>
      <c r="H30" s="9">
        <v>29</v>
      </c>
      <c r="I30" s="30">
        <f t="shared" si="0"/>
        <v>-7</v>
      </c>
      <c r="J30" s="8">
        <f t="shared" si="1"/>
        <v>75.86206896551724</v>
      </c>
      <c r="K30" s="8">
        <f t="shared" si="2"/>
        <v>1.1840688912809472</v>
      </c>
      <c r="L30" s="15">
        <v>0.9</v>
      </c>
      <c r="M30" s="15">
        <v>1.2</v>
      </c>
    </row>
    <row r="31" spans="1:13" ht="27" customHeight="1">
      <c r="A31" s="10"/>
      <c r="B31" s="11"/>
      <c r="C31" s="11"/>
      <c r="D31" s="11" t="s">
        <v>15</v>
      </c>
      <c r="E31" s="11"/>
      <c r="F31" s="11"/>
      <c r="G31" s="9">
        <v>7</v>
      </c>
      <c r="H31" s="9">
        <v>8</v>
      </c>
      <c r="I31" s="30">
        <f t="shared" si="0"/>
        <v>-1</v>
      </c>
      <c r="J31" s="8">
        <f t="shared" si="1"/>
        <v>87.5</v>
      </c>
      <c r="K31" s="8">
        <f t="shared" si="2"/>
        <v>0.3767491926803014</v>
      </c>
      <c r="L31" s="15">
        <v>0.3</v>
      </c>
      <c r="M31" s="15">
        <v>0.3</v>
      </c>
    </row>
    <row r="32" spans="1:13" ht="27" customHeight="1">
      <c r="A32" s="4"/>
      <c r="B32" s="5"/>
      <c r="C32" s="5"/>
      <c r="D32" s="5" t="s">
        <v>16</v>
      </c>
      <c r="E32" s="5"/>
      <c r="F32" s="5"/>
      <c r="G32" s="19">
        <v>15</v>
      </c>
      <c r="H32" s="19">
        <v>21</v>
      </c>
      <c r="I32" s="20">
        <f t="shared" si="0"/>
        <v>-6</v>
      </c>
      <c r="J32" s="21">
        <f t="shared" si="1"/>
        <v>71.42857142857143</v>
      </c>
      <c r="K32" s="21">
        <f t="shared" si="2"/>
        <v>0.8073196986006458</v>
      </c>
      <c r="L32" s="22">
        <v>0.6</v>
      </c>
      <c r="M32" s="22">
        <v>0.9</v>
      </c>
    </row>
    <row r="33" spans="2:5" ht="13.5">
      <c r="B33" s="23" t="s">
        <v>29</v>
      </c>
      <c r="C33" s="24" t="s">
        <v>30</v>
      </c>
      <c r="E33" s="24"/>
    </row>
    <row r="34" ht="13.5">
      <c r="C34" s="24" t="s">
        <v>31</v>
      </c>
    </row>
  </sheetData>
  <sheetProtection/>
  <mergeCells count="16">
    <mergeCell ref="D24:F24"/>
    <mergeCell ref="D25:F25"/>
    <mergeCell ref="D26:F26"/>
    <mergeCell ref="D16:F16"/>
    <mergeCell ref="E17:F17"/>
    <mergeCell ref="C22:F22"/>
    <mergeCell ref="D23:F23"/>
    <mergeCell ref="E10:F10"/>
    <mergeCell ref="E11:F11"/>
    <mergeCell ref="B1:M1"/>
    <mergeCell ref="K2:M2"/>
    <mergeCell ref="G3:H3"/>
    <mergeCell ref="I3:I4"/>
    <mergeCell ref="J3:J4"/>
    <mergeCell ref="K3:K4"/>
    <mergeCell ref="L3:M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Windows ユーザー</cp:lastModifiedBy>
  <cp:lastPrinted>2016-06-24T08:03:15Z</cp:lastPrinted>
  <dcterms:created xsi:type="dcterms:W3CDTF">2008-03-28T06:30:28Z</dcterms:created>
  <dcterms:modified xsi:type="dcterms:W3CDTF">2016-12-07T07:23:28Z</dcterms:modified>
  <cp:category/>
  <cp:version/>
  <cp:contentType/>
  <cp:contentStatus/>
</cp:coreProperties>
</file>