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29表5・6" sheetId="1" r:id="rId1"/>
  </sheets>
  <definedNames>
    <definedName name="_xlnm.Print_Area" localSheetId="0">'H29表5・6'!$A$1:$J$58</definedName>
  </definedNames>
  <calcPr fullCalcOnLoad="1"/>
</workbook>
</file>

<file path=xl/sharedStrings.xml><?xml version="1.0" encoding="utf-8"?>
<sst xmlns="http://schemas.openxmlformats.org/spreadsheetml/2006/main" count="158" uniqueCount="55">
  <si>
    <t>全死因</t>
  </si>
  <si>
    <t>悪性新生物</t>
  </si>
  <si>
    <t>脳血管疾患</t>
  </si>
  <si>
    <t>第3位</t>
  </si>
  <si>
    <t>心疾患</t>
  </si>
  <si>
    <t>第4位</t>
  </si>
  <si>
    <t>肺炎</t>
  </si>
  <si>
    <t>第5位</t>
  </si>
  <si>
    <t>第6位</t>
  </si>
  <si>
    <t>第7位</t>
  </si>
  <si>
    <t>老衰</t>
  </si>
  <si>
    <t>第8位</t>
  </si>
  <si>
    <t>第9位</t>
  </si>
  <si>
    <t>第10位</t>
  </si>
  <si>
    <t>老衰</t>
  </si>
  <si>
    <t>腎不全</t>
  </si>
  <si>
    <t>自殺</t>
  </si>
  <si>
    <t>第1位</t>
  </si>
  <si>
    <t>第2位</t>
  </si>
  <si>
    <t>男</t>
  </si>
  <si>
    <t>女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</si>
  <si>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</si>
  <si>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</si>
  <si>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</si>
  <si>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</si>
  <si>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</si>
  <si>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</si>
  <si>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</si>
  <si>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</si>
  <si>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</si>
  <si>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</si>
  <si>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全　　国</t>
  </si>
  <si>
    <t>悪性新生物</t>
  </si>
  <si>
    <t>心疾患</t>
  </si>
  <si>
    <t>脳血管疾患</t>
  </si>
  <si>
    <t>不慮の事故</t>
  </si>
  <si>
    <t>慢性閉塞性肺疾患</t>
  </si>
  <si>
    <t>アルツハイマー病</t>
  </si>
  <si>
    <t>血管性及び詳細不明の認知症</t>
  </si>
  <si>
    <t>アルツハイマー病</t>
  </si>
  <si>
    <t>平成28年</t>
  </si>
  <si>
    <t>平成29年</t>
  </si>
  <si>
    <t>平成29年／平成28年</t>
  </si>
  <si>
    <t>肺炎</t>
  </si>
  <si>
    <t>誤嚥性肺炎</t>
  </si>
  <si>
    <t>第-位</t>
  </si>
  <si>
    <t>表５　死亡数・死亡率（人口10万対）・死因順位</t>
  </si>
  <si>
    <t>表６　宮城県死亡数・死亡率（人口10万対）・死因順位・性別</t>
  </si>
  <si>
    <t>誤嚥性肺炎</t>
  </si>
  <si>
    <t>大動脈瘤及び解離</t>
  </si>
  <si>
    <t>第8位</t>
  </si>
  <si>
    <t>第12位</t>
  </si>
  <si>
    <t>第14位</t>
  </si>
  <si>
    <t>注１：｢誤嚥性肺炎｣は平成29年より死因順位に用いる分類項目に追加しているため，平成28年の順位はつけていない。また，平成28年の死亡数は，固形物及び液状物による肺臓炎の数値である。</t>
  </si>
  <si>
    <t>注２：下線が引かれた数値は，2004・2006・2009～2017年（平成16・18・21～29年）の報告漏れ（2019年３月29日厚生労働省公表）による再集計後の数値である。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</si>
</sst>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</numFmts>
  <fonts count="44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horizontal="distributed" vertical="center"/>
    </xf>
    <xf numFmtId="49" fontId="2" fillId="32" borderId="10" xfId="0" applyNumberFormat="1" applyFont="1" applyFill="1" applyBorder="1" applyAlignment="1">
      <alignment horizontal="distributed" vertical="center"/>
    </xf>
    <xf numFmtId="38" fontId="2" fillId="32" borderId="0" xfId="49" applyFont="1" applyFill="1" applyBorder="1" applyAlignment="1">
      <alignment/>
    </xf>
    <xf numFmtId="0" fontId="4" fillId="32" borderId="0" xfId="0" applyFont="1" applyFill="1" applyBorder="1" applyAlignment="1">
      <alignment vertical="center" wrapText="1" shrinkToFit="1"/>
    </xf>
    <xf numFmtId="0" fontId="2" fillId="32" borderId="11" xfId="62" applyFont="1" applyFill="1" applyBorder="1" applyAlignment="1">
      <alignment horizontal="center"/>
      <protection/>
    </xf>
    <xf numFmtId="49" fontId="4" fillId="32" borderId="12" xfId="62" applyNumberFormat="1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49" fontId="2" fillId="0" borderId="11" xfId="62" applyNumberFormat="1" applyFont="1" applyFill="1" applyBorder="1" applyAlignment="1">
      <alignment horizontal="distributed" vertical="center"/>
      <protection/>
    </xf>
    <xf numFmtId="0" fontId="2" fillId="0" borderId="11" xfId="62" applyFont="1" applyFill="1" applyBorder="1" applyAlignment="1">
      <alignment horizontal="distributed" vertical="center"/>
      <protection/>
    </xf>
    <xf numFmtId="181" fontId="2" fillId="0" borderId="13" xfId="62" applyNumberFormat="1" applyFont="1" applyFill="1" applyBorder="1" applyAlignment="1">
      <alignment horizontal="right" vertical="center"/>
      <protection/>
    </xf>
    <xf numFmtId="178" fontId="2" fillId="0" borderId="11" xfId="62" applyNumberFormat="1" applyFont="1" applyFill="1" applyBorder="1" applyAlignment="1">
      <alignment horizontal="right" vertical="center"/>
      <protection/>
    </xf>
    <xf numFmtId="177" fontId="2" fillId="0" borderId="14" xfId="62" applyNumberFormat="1" applyFont="1" applyFill="1" applyBorder="1" applyAlignment="1">
      <alignment horizontal="right" vertical="center"/>
      <protection/>
    </xf>
    <xf numFmtId="49" fontId="2" fillId="0" borderId="15" xfId="62" applyNumberFormat="1" applyFont="1" applyFill="1" applyBorder="1" applyAlignment="1">
      <alignment horizontal="distributed" vertical="center"/>
      <protection/>
    </xf>
    <xf numFmtId="0" fontId="2" fillId="0" borderId="15" xfId="62" applyFont="1" applyFill="1" applyBorder="1" applyAlignment="1">
      <alignment horizontal="distributed" vertical="center"/>
      <protection/>
    </xf>
    <xf numFmtId="181" fontId="2" fillId="0" borderId="0" xfId="62" applyNumberFormat="1" applyFont="1" applyFill="1" applyBorder="1" applyAlignment="1">
      <alignment horizontal="right" vertical="center"/>
      <protection/>
    </xf>
    <xf numFmtId="178" fontId="2" fillId="0" borderId="15" xfId="62" applyNumberFormat="1" applyFont="1" applyFill="1" applyBorder="1" applyAlignment="1">
      <alignment horizontal="right" vertical="center"/>
      <protection/>
    </xf>
    <xf numFmtId="177" fontId="2" fillId="0" borderId="16" xfId="62" applyNumberFormat="1" applyFont="1" applyFill="1" applyBorder="1" applyAlignment="1">
      <alignment horizontal="right" vertical="center"/>
      <protection/>
    </xf>
    <xf numFmtId="49" fontId="2" fillId="0" borderId="15" xfId="62" applyNumberFormat="1" applyFont="1" applyFill="1" applyBorder="1" applyAlignment="1">
      <alignment horizontal="distributed" vertical="center" shrinkToFit="1"/>
      <protection/>
    </xf>
    <xf numFmtId="178" fontId="2" fillId="0" borderId="0" xfId="62" applyNumberFormat="1" applyFont="1" applyFill="1" applyBorder="1" applyAlignment="1">
      <alignment horizontal="right" vertical="center"/>
      <protection/>
    </xf>
    <xf numFmtId="178" fontId="5" fillId="0" borderId="15" xfId="62" applyNumberFormat="1" applyFont="1" applyFill="1" applyBorder="1" applyAlignment="1">
      <alignment horizontal="right" vertical="center"/>
      <protection/>
    </xf>
    <xf numFmtId="49" fontId="4" fillId="0" borderId="15" xfId="62" applyNumberFormat="1" applyFont="1" applyFill="1" applyBorder="1" applyAlignment="1">
      <alignment horizontal="distributed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2" xfId="62" applyFont="1" applyFill="1" applyBorder="1" applyAlignment="1">
      <alignment horizontal="distributed" vertical="center" shrinkToFit="1"/>
      <protection/>
    </xf>
    <xf numFmtId="178" fontId="2" fillId="0" borderId="17" xfId="62" applyNumberFormat="1" applyFont="1" applyFill="1" applyBorder="1" applyAlignment="1">
      <alignment horizontal="right" vertical="center"/>
      <protection/>
    </xf>
    <xf numFmtId="181" fontId="2" fillId="0" borderId="12" xfId="62" applyNumberFormat="1" applyFont="1" applyFill="1" applyBorder="1" applyAlignment="1">
      <alignment horizontal="right" vertical="center"/>
      <protection/>
    </xf>
    <xf numFmtId="181" fontId="2" fillId="0" borderId="15" xfId="62" applyNumberFormat="1" applyFont="1" applyFill="1" applyBorder="1" applyAlignment="1">
      <alignment horizontal="right" vertical="center"/>
      <protection/>
    </xf>
    <xf numFmtId="181" fontId="2" fillId="0" borderId="10" xfId="62" applyNumberFormat="1" applyFont="1" applyFill="1" applyBorder="1" applyAlignment="1">
      <alignment horizontal="right" vertical="center"/>
      <protection/>
    </xf>
    <xf numFmtId="49" fontId="4" fillId="0" borderId="12" xfId="62" applyNumberFormat="1" applyFont="1" applyFill="1" applyBorder="1" applyAlignment="1">
      <alignment horizontal="distributed" vertical="center"/>
      <protection/>
    </xf>
    <xf numFmtId="181" fontId="2" fillId="0" borderId="18" xfId="62" applyNumberFormat="1" applyFont="1" applyFill="1" applyBorder="1" applyAlignment="1">
      <alignment horizontal="right" vertical="center"/>
      <protection/>
    </xf>
    <xf numFmtId="177" fontId="2" fillId="0" borderId="19" xfId="62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center" vertical="center" textRotation="255"/>
    </xf>
    <xf numFmtId="178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62" applyFont="1" applyFill="1" applyBorder="1" applyAlignment="1">
      <alignment horizontal="center"/>
      <protection/>
    </xf>
    <xf numFmtId="49" fontId="4" fillId="0" borderId="15" xfId="62" applyNumberFormat="1" applyFont="1" applyFill="1" applyBorder="1" applyAlignment="1">
      <alignment horizontal="center" vertical="center"/>
      <protection/>
    </xf>
    <xf numFmtId="181" fontId="2" fillId="0" borderId="14" xfId="62" applyNumberFormat="1" applyFont="1" applyFill="1" applyBorder="1" applyAlignment="1">
      <alignment horizontal="right" vertical="center"/>
      <protection/>
    </xf>
    <xf numFmtId="181" fontId="2" fillId="0" borderId="16" xfId="62" applyNumberFormat="1" applyFont="1" applyFill="1" applyBorder="1" applyAlignment="1">
      <alignment horizontal="right" vertical="center"/>
      <protection/>
    </xf>
    <xf numFmtId="0" fontId="4" fillId="0" borderId="12" xfId="62" applyFont="1" applyFill="1" applyBorder="1" applyAlignment="1">
      <alignment horizontal="distributed" vertical="center" shrinkToFit="1"/>
      <protection/>
    </xf>
    <xf numFmtId="181" fontId="2" fillId="0" borderId="19" xfId="62" applyNumberFormat="1" applyFont="1" applyFill="1" applyBorder="1" applyAlignment="1">
      <alignment horizontal="right" vertical="center"/>
      <protection/>
    </xf>
    <xf numFmtId="178" fontId="2" fillId="0" borderId="12" xfId="62" applyNumberFormat="1" applyFont="1" applyFill="1" applyBorder="1" applyAlignment="1">
      <alignment horizontal="right" vertical="center"/>
      <protection/>
    </xf>
    <xf numFmtId="38" fontId="2" fillId="0" borderId="0" xfId="51" applyFont="1" applyFill="1" applyAlignment="1">
      <alignment vertical="center"/>
    </xf>
    <xf numFmtId="0" fontId="2" fillId="0" borderId="0" xfId="62" applyFont="1" applyFill="1" applyAlignment="1">
      <alignment vertical="center"/>
      <protection/>
    </xf>
    <xf numFmtId="38" fontId="2" fillId="0" borderId="17" xfId="51" applyFont="1" applyFill="1" applyBorder="1" applyAlignment="1">
      <alignment vertical="center"/>
    </xf>
    <xf numFmtId="178" fontId="5" fillId="0" borderId="13" xfId="62" applyNumberFormat="1" applyFont="1" applyFill="1" applyBorder="1" applyAlignment="1">
      <alignment horizontal="right" vertical="center"/>
      <protection/>
    </xf>
    <xf numFmtId="181" fontId="5" fillId="0" borderId="11" xfId="62" applyNumberFormat="1" applyFont="1" applyFill="1" applyBorder="1" applyAlignment="1">
      <alignment horizontal="right" vertical="center"/>
      <protection/>
    </xf>
    <xf numFmtId="178" fontId="5" fillId="0" borderId="0" xfId="62" applyNumberFormat="1" applyFont="1" applyFill="1" applyBorder="1" applyAlignment="1">
      <alignment horizontal="right" vertical="center"/>
      <protection/>
    </xf>
    <xf numFmtId="181" fontId="5" fillId="0" borderId="15" xfId="62" applyNumberFormat="1" applyFont="1" applyFill="1" applyBorder="1" applyAlignment="1">
      <alignment horizontal="right" vertical="center"/>
      <protection/>
    </xf>
    <xf numFmtId="181" fontId="5" fillId="0" borderId="0" xfId="62" applyNumberFormat="1" applyFont="1" applyFill="1" applyBorder="1" applyAlignment="1">
      <alignment horizontal="right" vertical="center"/>
      <protection/>
    </xf>
    <xf numFmtId="177" fontId="5" fillId="0" borderId="16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distributed" vertical="center"/>
      <protection/>
    </xf>
    <xf numFmtId="181" fontId="5" fillId="0" borderId="12" xfId="62" applyNumberFormat="1" applyFont="1" applyFill="1" applyBorder="1" applyAlignment="1">
      <alignment horizontal="right" vertical="center"/>
      <protection/>
    </xf>
    <xf numFmtId="178" fontId="5" fillId="0" borderId="17" xfId="62" applyNumberFormat="1" applyFont="1" applyFill="1" applyBorder="1" applyAlignment="1">
      <alignment horizontal="right" vertical="center"/>
      <protection/>
    </xf>
    <xf numFmtId="178" fontId="5" fillId="0" borderId="12" xfId="62" applyNumberFormat="1" applyFont="1" applyFill="1" applyBorder="1" applyAlignment="1">
      <alignment horizontal="right" vertical="center"/>
      <protection/>
    </xf>
    <xf numFmtId="177" fontId="5" fillId="0" borderId="19" xfId="62" applyNumberFormat="1" applyFont="1" applyFill="1" applyBorder="1" applyAlignment="1">
      <alignment horizontal="right" vertical="center"/>
      <protection/>
    </xf>
    <xf numFmtId="181" fontId="5" fillId="0" borderId="10" xfId="62" applyNumberFormat="1" applyFont="1" applyFill="1" applyBorder="1" applyAlignment="1">
      <alignment horizontal="right" vertical="center"/>
      <protection/>
    </xf>
    <xf numFmtId="178" fontId="5" fillId="0" borderId="11" xfId="62" applyNumberFormat="1" applyFont="1" applyFill="1" applyBorder="1" applyAlignment="1">
      <alignment horizontal="right" vertical="center"/>
      <protection/>
    </xf>
    <xf numFmtId="177" fontId="5" fillId="0" borderId="14" xfId="62" applyNumberFormat="1" applyFont="1" applyFill="1" applyBorder="1" applyAlignment="1">
      <alignment horizontal="right" vertical="center"/>
      <protection/>
    </xf>
    <xf numFmtId="181" fontId="5" fillId="0" borderId="16" xfId="62" applyNumberFormat="1" applyFont="1" applyFill="1" applyBorder="1" applyAlignment="1">
      <alignment horizontal="right" vertical="center"/>
      <protection/>
    </xf>
    <xf numFmtId="38" fontId="5" fillId="0" borderId="0" xfId="51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3" fillId="3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1" xfId="62" applyNumberFormat="1" applyFont="1" applyFill="1" applyBorder="1" applyAlignment="1">
      <alignment horizontal="center" vertical="center" textRotation="255"/>
      <protection/>
    </xf>
    <xf numFmtId="49" fontId="2" fillId="0" borderId="15" xfId="62" applyNumberFormat="1" applyFont="1" applyFill="1" applyBorder="1" applyAlignment="1">
      <alignment horizontal="center" vertical="center" textRotation="255"/>
      <protection/>
    </xf>
    <xf numFmtId="49" fontId="2" fillId="0" borderId="12" xfId="62" applyNumberFormat="1" applyFont="1" applyFill="1" applyBorder="1" applyAlignment="1">
      <alignment horizontal="center" vertical="center" textRotation="255"/>
      <protection/>
    </xf>
    <xf numFmtId="49" fontId="2" fillId="32" borderId="20" xfId="62" applyNumberFormat="1" applyFont="1" applyFill="1" applyBorder="1" applyAlignment="1">
      <alignment horizontal="center" vertical="center"/>
      <protection/>
    </xf>
    <xf numFmtId="49" fontId="4" fillId="32" borderId="21" xfId="62" applyNumberFormat="1" applyFont="1" applyFill="1" applyBorder="1" applyAlignment="1">
      <alignment horizontal="center" vertical="center" wrapText="1"/>
      <protection/>
    </xf>
    <xf numFmtId="49" fontId="2" fillId="32" borderId="22" xfId="62" applyNumberFormat="1" applyFont="1" applyFill="1" applyBorder="1" applyAlignment="1">
      <alignment horizontal="center" vertical="center" wrapText="1"/>
      <protection/>
    </xf>
    <xf numFmtId="49" fontId="2" fillId="32" borderId="22" xfId="62" applyNumberFormat="1" applyFont="1" applyFill="1" applyBorder="1" applyAlignment="1">
      <alignment horizontal="center" vertical="center"/>
      <protection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22" xfId="62" applyNumberFormat="1" applyFont="1" applyFill="1" applyBorder="1" applyAlignment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textRotation="255"/>
    </xf>
    <xf numFmtId="0" fontId="2" fillId="32" borderId="23" xfId="62" applyFont="1" applyFill="1" applyBorder="1" applyAlignment="1">
      <alignment/>
      <protection/>
    </xf>
    <xf numFmtId="0" fontId="2" fillId="32" borderId="10" xfId="62" applyFont="1" applyFill="1" applyBorder="1" applyAlignment="1">
      <alignment/>
      <protection/>
    </xf>
    <xf numFmtId="49" fontId="2" fillId="32" borderId="24" xfId="62" applyNumberFormat="1" applyFont="1" applyFill="1" applyBorder="1" applyAlignment="1">
      <alignment horizontal="center" vertical="center"/>
      <protection/>
    </xf>
    <xf numFmtId="49" fontId="2" fillId="32" borderId="21" xfId="62" applyNumberFormat="1" applyFont="1" applyFill="1" applyBorder="1" applyAlignment="1">
      <alignment horizontal="center" vertical="center"/>
      <protection/>
    </xf>
    <xf numFmtId="0" fontId="2" fillId="32" borderId="22" xfId="62" applyFont="1" applyFill="1" applyBorder="1" applyAlignment="1">
      <alignment horizontal="center" vertical="center"/>
      <protection/>
    </xf>
    <xf numFmtId="49" fontId="2" fillId="32" borderId="11" xfId="62" applyNumberFormat="1" applyFont="1" applyFill="1" applyBorder="1" applyAlignment="1">
      <alignment horizontal="center" vertical="center"/>
      <protection/>
    </xf>
    <xf numFmtId="49" fontId="2" fillId="32" borderId="12" xfId="62" applyNumberFormat="1" applyFont="1" applyFill="1" applyBorder="1" applyAlignment="1">
      <alignment horizontal="center" vertical="center"/>
      <protection/>
    </xf>
    <xf numFmtId="49" fontId="2" fillId="0" borderId="11" xfId="62" applyNumberFormat="1" applyFont="1" applyFill="1" applyBorder="1" applyAlignment="1">
      <alignment horizontal="center" vertical="center"/>
      <protection/>
    </xf>
    <xf numFmtId="49" fontId="2" fillId="0" borderId="12" xfId="62" applyNumberFormat="1" applyFont="1" applyFill="1" applyBorder="1" applyAlignment="1">
      <alignment horizontal="center" vertical="center"/>
      <protection/>
    </xf>
    <xf numFmtId="49" fontId="2" fillId="0" borderId="20" xfId="62" applyNumberFormat="1" applyFont="1" applyFill="1" applyBorder="1" applyAlignment="1">
      <alignment horizontal="center" vertical="center"/>
      <protection/>
    </xf>
    <xf numFmtId="49" fontId="4" fillId="0" borderId="21" xfId="62" applyNumberFormat="1" applyFont="1" applyFill="1" applyBorder="1" applyAlignment="1">
      <alignment horizontal="center" vertical="center" wrapText="1"/>
      <protection/>
    </xf>
    <xf numFmtId="49" fontId="4" fillId="0" borderId="14" xfId="62" applyNumberFormat="1" applyFont="1" applyFill="1" applyBorder="1" applyAlignment="1">
      <alignment horizontal="center" vertical="center" wrapText="1"/>
      <protection/>
    </xf>
    <xf numFmtId="49" fontId="2" fillId="0" borderId="22" xfId="62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center" vertical="center" textRotation="255"/>
    </xf>
    <xf numFmtId="0" fontId="2" fillId="0" borderId="23" xfId="62" applyFont="1" applyFill="1" applyBorder="1" applyAlignment="1">
      <alignment/>
      <protection/>
    </xf>
    <xf numFmtId="0" fontId="2" fillId="0" borderId="10" xfId="62" applyFont="1" applyFill="1" applyBorder="1" applyAlignment="1">
      <alignment/>
      <protection/>
    </xf>
    <xf numFmtId="49" fontId="2" fillId="0" borderId="24" xfId="62" applyNumberFormat="1" applyFont="1" applyFill="1" applyBorder="1" applyAlignment="1">
      <alignment horizontal="center" vertical="center"/>
      <protection/>
    </xf>
    <xf numFmtId="49" fontId="2" fillId="0" borderId="21" xfId="62" applyNumberFormat="1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SheetLayoutView="100" workbookViewId="0" topLeftCell="A13">
      <selection activeCell="I36" sqref="I36"/>
    </sheetView>
  </sheetViews>
  <sheetFormatPr defaultColWidth="9.00390625" defaultRowHeight="14.25"/>
  <cols>
    <col min="1" max="1" width="6.125" style="1" customWidth="1"/>
    <col min="2" max="2" width="22.125" style="1" customWidth="1"/>
    <col min="3" max="4" width="9.625" style="1" customWidth="1"/>
    <col min="5" max="5" width="10.00390625" style="1" customWidth="1"/>
    <col min="6" max="8" width="9.625" style="1" customWidth="1"/>
    <col min="9" max="9" width="11.00390625" style="1" customWidth="1"/>
    <col min="10" max="10" width="9.625" style="1" customWidth="1"/>
    <col min="11" max="11" width="9.625" style="1" bestFit="1" customWidth="1"/>
    <col min="12" max="12" width="16.125" style="1" bestFit="1" customWidth="1"/>
    <col min="13" max="16384" width="9.00390625" style="1" customWidth="1"/>
  </cols>
  <sheetData>
    <row r="1" spans="1:10" ht="17.2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</row>
    <row r="3" spans="1:10" ht="16.5" customHeight="1">
      <c r="A3" s="86"/>
      <c r="B3" s="82" t="s">
        <v>21</v>
      </c>
      <c r="C3" s="79" t="s">
        <v>41</v>
      </c>
      <c r="D3" s="88"/>
      <c r="E3" s="88"/>
      <c r="F3" s="89"/>
      <c r="G3" s="82" t="s">
        <v>40</v>
      </c>
      <c r="H3" s="82"/>
      <c r="I3" s="82" t="s">
        <v>42</v>
      </c>
      <c r="J3" s="90"/>
    </row>
    <row r="4" spans="1:10" ht="16.5" customHeight="1">
      <c r="A4" s="87"/>
      <c r="B4" s="82"/>
      <c r="C4" s="91" t="s">
        <v>22</v>
      </c>
      <c r="D4" s="79" t="s">
        <v>23</v>
      </c>
      <c r="E4" s="13" t="s">
        <v>24</v>
      </c>
      <c r="F4" s="80" t="s">
        <v>25</v>
      </c>
      <c r="G4" s="81" t="s">
        <v>22</v>
      </c>
      <c r="H4" s="82" t="s">
        <v>26</v>
      </c>
      <c r="I4" s="82" t="s">
        <v>27</v>
      </c>
      <c r="J4" s="82" t="s">
        <v>28</v>
      </c>
    </row>
    <row r="5" spans="1:16" ht="16.5" customHeight="1">
      <c r="A5" s="87"/>
      <c r="B5" s="82"/>
      <c r="C5" s="92"/>
      <c r="D5" s="79"/>
      <c r="E5" s="14" t="s">
        <v>29</v>
      </c>
      <c r="F5" s="80"/>
      <c r="G5" s="81"/>
      <c r="H5" s="82"/>
      <c r="I5" s="82"/>
      <c r="J5" s="82"/>
      <c r="K5" s="2"/>
      <c r="L5" s="3"/>
      <c r="M5" s="3"/>
      <c r="N5" s="3"/>
      <c r="O5" s="3"/>
      <c r="P5" s="3"/>
    </row>
    <row r="6" spans="1:16" ht="16.5" customHeight="1">
      <c r="A6" s="76" t="s">
        <v>30</v>
      </c>
      <c r="B6" s="16" t="s">
        <v>0</v>
      </c>
      <c r="C6" s="17"/>
      <c r="D6" s="56">
        <v>23973</v>
      </c>
      <c r="E6" s="57">
        <v>1040.0433839479392</v>
      </c>
      <c r="F6" s="18">
        <v>100</v>
      </c>
      <c r="G6" s="17"/>
      <c r="H6" s="56">
        <v>23523</v>
      </c>
      <c r="I6" s="19">
        <f>D6-H6</f>
        <v>450</v>
      </c>
      <c r="J6" s="20">
        <f>D6/H6*100</f>
        <v>101.91302129830379</v>
      </c>
      <c r="K6" s="85"/>
      <c r="L6" s="4"/>
      <c r="M6" s="5"/>
      <c r="N6" s="6"/>
      <c r="O6" s="7"/>
      <c r="P6" s="7"/>
    </row>
    <row r="7" spans="1:16" ht="16.5" customHeight="1">
      <c r="A7" s="77"/>
      <c r="B7" s="21" t="s">
        <v>32</v>
      </c>
      <c r="C7" s="22" t="s">
        <v>17</v>
      </c>
      <c r="D7" s="58">
        <v>6740</v>
      </c>
      <c r="E7" s="59">
        <v>292.40780911062905</v>
      </c>
      <c r="F7" s="23">
        <f>D7/$D$6*100</f>
        <v>28.11496266633296</v>
      </c>
      <c r="G7" s="22" t="s">
        <v>17</v>
      </c>
      <c r="H7" s="58">
        <v>6687</v>
      </c>
      <c r="I7" s="24">
        <f aca="true" t="shared" si="0" ref="I7:I16">D7-H7</f>
        <v>53</v>
      </c>
      <c r="J7" s="25">
        <f aca="true" t="shared" si="1" ref="J7:J27">D7/H7*100</f>
        <v>100.79258262299986</v>
      </c>
      <c r="K7" s="85"/>
      <c r="L7" s="4"/>
      <c r="M7" s="5"/>
      <c r="N7" s="6"/>
      <c r="O7" s="7"/>
      <c r="P7" s="7"/>
    </row>
    <row r="8" spans="1:16" ht="16.5" customHeight="1">
      <c r="A8" s="77"/>
      <c r="B8" s="21" t="s">
        <v>33</v>
      </c>
      <c r="C8" s="22" t="s">
        <v>18</v>
      </c>
      <c r="D8" s="58">
        <v>3894</v>
      </c>
      <c r="E8" s="59">
        <v>168.93709327548805</v>
      </c>
      <c r="F8" s="60">
        <f aca="true" t="shared" si="2" ref="F8:F16">D8/$D$6*100</f>
        <v>16.243273682893257</v>
      </c>
      <c r="G8" s="22" t="s">
        <v>18</v>
      </c>
      <c r="H8" s="58">
        <v>3687</v>
      </c>
      <c r="I8" s="28">
        <f t="shared" si="0"/>
        <v>207</v>
      </c>
      <c r="J8" s="61">
        <f t="shared" si="1"/>
        <v>105.61432058584215</v>
      </c>
      <c r="K8" s="85"/>
      <c r="L8" s="4"/>
      <c r="M8" s="5"/>
      <c r="N8" s="6"/>
      <c r="O8" s="7"/>
      <c r="P8" s="7"/>
    </row>
    <row r="9" spans="1:16" ht="16.5" customHeight="1">
      <c r="A9" s="77"/>
      <c r="B9" s="21" t="s">
        <v>34</v>
      </c>
      <c r="C9" s="22" t="s">
        <v>3</v>
      </c>
      <c r="D9" s="58">
        <v>2382</v>
      </c>
      <c r="E9" s="59">
        <v>103.34056399132321</v>
      </c>
      <c r="F9" s="23">
        <f t="shared" si="2"/>
        <v>9.936178200475535</v>
      </c>
      <c r="G9" s="22" t="s">
        <v>3</v>
      </c>
      <c r="H9" s="58">
        <v>2322</v>
      </c>
      <c r="I9" s="28">
        <f t="shared" si="0"/>
        <v>60</v>
      </c>
      <c r="J9" s="61">
        <f t="shared" si="1"/>
        <v>102.58397932816537</v>
      </c>
      <c r="K9" s="85"/>
      <c r="L9" s="4"/>
      <c r="M9" s="5"/>
      <c r="N9" s="6"/>
      <c r="O9" s="7"/>
      <c r="P9" s="7"/>
    </row>
    <row r="10" spans="1:16" ht="16.5" customHeight="1">
      <c r="A10" s="77"/>
      <c r="B10" s="21" t="s">
        <v>10</v>
      </c>
      <c r="C10" s="22" t="s">
        <v>5</v>
      </c>
      <c r="D10" s="58">
        <v>2037</v>
      </c>
      <c r="E10" s="59">
        <v>88.37310195227765</v>
      </c>
      <c r="F10" s="23">
        <f t="shared" si="2"/>
        <v>8.49705919159054</v>
      </c>
      <c r="G10" s="22" t="s">
        <v>5</v>
      </c>
      <c r="H10" s="58">
        <v>2028</v>
      </c>
      <c r="I10" s="28">
        <f t="shared" si="0"/>
        <v>9</v>
      </c>
      <c r="J10" s="25">
        <f t="shared" si="1"/>
        <v>100.44378698224851</v>
      </c>
      <c r="K10" s="85"/>
      <c r="L10" s="4"/>
      <c r="M10" s="5"/>
      <c r="N10" s="6"/>
      <c r="O10" s="7"/>
      <c r="P10" s="7"/>
    </row>
    <row r="11" spans="1:16" ht="16.5" customHeight="1">
      <c r="A11" s="77"/>
      <c r="B11" s="21" t="s">
        <v>6</v>
      </c>
      <c r="C11" s="22" t="s">
        <v>7</v>
      </c>
      <c r="D11" s="58">
        <v>1328</v>
      </c>
      <c r="E11" s="59">
        <v>57.613882863340564</v>
      </c>
      <c r="F11" s="23">
        <f t="shared" si="2"/>
        <v>5.539565344345722</v>
      </c>
      <c r="G11" s="22" t="s">
        <v>7</v>
      </c>
      <c r="H11" s="58">
        <v>1697</v>
      </c>
      <c r="I11" s="28">
        <f t="shared" si="0"/>
        <v>-369</v>
      </c>
      <c r="J11" s="61">
        <f t="shared" si="1"/>
        <v>78.25574543311727</v>
      </c>
      <c r="K11" s="85"/>
      <c r="L11" s="4"/>
      <c r="M11" s="5"/>
      <c r="N11" s="6"/>
      <c r="O11" s="7"/>
      <c r="P11" s="7"/>
    </row>
    <row r="12" spans="1:16" ht="16.5" customHeight="1">
      <c r="A12" s="77"/>
      <c r="B12" s="26" t="s">
        <v>35</v>
      </c>
      <c r="C12" s="22" t="s">
        <v>8</v>
      </c>
      <c r="D12" s="58">
        <v>647</v>
      </c>
      <c r="E12" s="59">
        <v>28.069414316702822</v>
      </c>
      <c r="F12" s="23">
        <f t="shared" si="2"/>
        <v>2.698869561590122</v>
      </c>
      <c r="G12" s="22" t="s">
        <v>8</v>
      </c>
      <c r="H12" s="27">
        <v>645</v>
      </c>
      <c r="I12" s="28">
        <f t="shared" si="0"/>
        <v>2</v>
      </c>
      <c r="J12" s="61">
        <f t="shared" si="1"/>
        <v>100.31007751937983</v>
      </c>
      <c r="K12" s="85"/>
      <c r="L12" s="4"/>
      <c r="M12" s="5"/>
      <c r="N12" s="6"/>
      <c r="O12" s="7"/>
      <c r="P12" s="7"/>
    </row>
    <row r="13" spans="1:16" ht="16.5" customHeight="1">
      <c r="A13" s="77"/>
      <c r="B13" s="21" t="s">
        <v>48</v>
      </c>
      <c r="C13" s="22" t="s">
        <v>9</v>
      </c>
      <c r="D13" s="58">
        <v>557</v>
      </c>
      <c r="E13" s="59">
        <v>24.164859002169198</v>
      </c>
      <c r="F13" s="23">
        <f t="shared" si="2"/>
        <v>2.32344721144621</v>
      </c>
      <c r="G13" s="22" t="s">
        <v>45</v>
      </c>
      <c r="H13" s="58">
        <v>649</v>
      </c>
      <c r="I13" s="28">
        <f>D13-H13</f>
        <v>-92</v>
      </c>
      <c r="J13" s="61">
        <f t="shared" si="1"/>
        <v>85.82434514637904</v>
      </c>
      <c r="K13" s="85"/>
      <c r="L13" s="4"/>
      <c r="M13" s="5"/>
      <c r="N13" s="6"/>
      <c r="O13" s="7"/>
      <c r="P13" s="7"/>
    </row>
    <row r="14" spans="1:16" ht="16.5" customHeight="1">
      <c r="A14" s="77"/>
      <c r="B14" s="21" t="s">
        <v>39</v>
      </c>
      <c r="C14" s="22" t="s">
        <v>11</v>
      </c>
      <c r="D14" s="58">
        <v>423</v>
      </c>
      <c r="E14" s="59">
        <v>18.351409978308027</v>
      </c>
      <c r="F14" s="23">
        <f t="shared" si="2"/>
        <v>1.7644850456763859</v>
      </c>
      <c r="G14" s="22" t="s">
        <v>13</v>
      </c>
      <c r="H14" s="58">
        <v>304</v>
      </c>
      <c r="I14" s="24">
        <f t="shared" si="0"/>
        <v>119</v>
      </c>
      <c r="J14" s="61">
        <f t="shared" si="1"/>
        <v>139.14473684210526</v>
      </c>
      <c r="K14" s="85"/>
      <c r="L14" s="4"/>
      <c r="M14" s="5"/>
      <c r="N14" s="6"/>
      <c r="O14" s="7"/>
      <c r="P14" s="7"/>
    </row>
    <row r="15" spans="1:16" ht="16.5" customHeight="1">
      <c r="A15" s="77"/>
      <c r="B15" s="29" t="s">
        <v>38</v>
      </c>
      <c r="C15" s="22" t="s">
        <v>12</v>
      </c>
      <c r="D15" s="62">
        <v>419</v>
      </c>
      <c r="E15" s="59">
        <v>18.177874186550977</v>
      </c>
      <c r="F15" s="23">
        <f t="shared" si="2"/>
        <v>1.7477996078922122</v>
      </c>
      <c r="G15" s="63" t="s">
        <v>51</v>
      </c>
      <c r="H15" s="30">
        <v>244</v>
      </c>
      <c r="I15" s="28">
        <f t="shared" si="0"/>
        <v>175</v>
      </c>
      <c r="J15" s="61">
        <f t="shared" si="1"/>
        <v>171.72131147540983</v>
      </c>
      <c r="K15" s="85"/>
      <c r="L15" s="8"/>
      <c r="M15" s="5"/>
      <c r="N15" s="8"/>
      <c r="O15" s="7"/>
      <c r="P15" s="7"/>
    </row>
    <row r="16" spans="1:16" ht="16.5" customHeight="1">
      <c r="A16" s="78"/>
      <c r="B16" s="31" t="s">
        <v>15</v>
      </c>
      <c r="C16" s="15" t="s">
        <v>13</v>
      </c>
      <c r="D16" s="32">
        <v>397</v>
      </c>
      <c r="E16" s="33">
        <v>17.2</v>
      </c>
      <c r="F16" s="64">
        <f t="shared" si="2"/>
        <v>1.6560297000792559</v>
      </c>
      <c r="G16" s="15" t="s">
        <v>11</v>
      </c>
      <c r="H16" s="65">
        <v>405</v>
      </c>
      <c r="I16" s="66">
        <f t="shared" si="0"/>
        <v>-8</v>
      </c>
      <c r="J16" s="67">
        <f t="shared" si="1"/>
        <v>98.0246913580247</v>
      </c>
      <c r="K16" s="85"/>
      <c r="L16" s="4"/>
      <c r="M16" s="5"/>
      <c r="N16" s="6"/>
      <c r="O16" s="7"/>
      <c r="P16" s="7"/>
    </row>
    <row r="17" spans="1:18" ht="16.5" customHeight="1">
      <c r="A17" s="77" t="s">
        <v>31</v>
      </c>
      <c r="B17" s="21" t="s">
        <v>0</v>
      </c>
      <c r="C17" s="22"/>
      <c r="D17" s="58">
        <v>1340567</v>
      </c>
      <c r="E17" s="68">
        <v>1075.5</v>
      </c>
      <c r="F17" s="34">
        <v>100</v>
      </c>
      <c r="G17" s="22"/>
      <c r="H17" s="58">
        <v>1308158</v>
      </c>
      <c r="I17" s="28">
        <f>D17-H17</f>
        <v>32409</v>
      </c>
      <c r="J17" s="25">
        <f t="shared" si="1"/>
        <v>102.47745302937412</v>
      </c>
      <c r="K17" s="85"/>
      <c r="L17" s="4"/>
      <c r="M17" s="5"/>
      <c r="N17" s="6"/>
      <c r="O17" s="7"/>
      <c r="P17" s="7"/>
      <c r="Q17" s="3"/>
      <c r="R17" s="3"/>
    </row>
    <row r="18" spans="1:18" ht="16.5" customHeight="1">
      <c r="A18" s="77"/>
      <c r="B18" s="21" t="s">
        <v>1</v>
      </c>
      <c r="C18" s="22" t="s">
        <v>17</v>
      </c>
      <c r="D18" s="58">
        <v>373365</v>
      </c>
      <c r="E18" s="35">
        <v>299.509490172567</v>
      </c>
      <c r="F18" s="34">
        <v>27.8517464132859</v>
      </c>
      <c r="G18" s="22" t="s">
        <v>17</v>
      </c>
      <c r="H18" s="58">
        <v>373088</v>
      </c>
      <c r="I18" s="28">
        <f>D18-H18</f>
        <v>277</v>
      </c>
      <c r="J18" s="25">
        <f>D18/H18*100</f>
        <v>100.0742452182863</v>
      </c>
      <c r="K18" s="85"/>
      <c r="L18" s="4"/>
      <c r="M18" s="5"/>
      <c r="N18" s="6"/>
      <c r="O18" s="7"/>
      <c r="P18" s="7"/>
      <c r="Q18" s="3"/>
      <c r="R18" s="3"/>
    </row>
    <row r="19" spans="1:18" ht="16.5" customHeight="1">
      <c r="A19" s="77"/>
      <c r="B19" s="21" t="s">
        <v>4</v>
      </c>
      <c r="C19" s="22" t="s">
        <v>18</v>
      </c>
      <c r="D19" s="58">
        <v>204868</v>
      </c>
      <c r="E19" s="68">
        <v>164.4</v>
      </c>
      <c r="F19" s="34">
        <v>15.281405336932172</v>
      </c>
      <c r="G19" s="22" t="s">
        <v>18</v>
      </c>
      <c r="H19" s="58">
        <v>198070</v>
      </c>
      <c r="I19" s="28">
        <f aca="true" t="shared" si="3" ref="I19:I27">D19-H19</f>
        <v>6798</v>
      </c>
      <c r="J19" s="25">
        <f t="shared" si="1"/>
        <v>103.43211995759074</v>
      </c>
      <c r="K19" s="85"/>
      <c r="L19" s="4"/>
      <c r="M19" s="5"/>
      <c r="N19" s="6"/>
      <c r="O19" s="7"/>
      <c r="P19" s="7"/>
      <c r="Q19" s="3"/>
      <c r="R19" s="3"/>
    </row>
    <row r="20" spans="1:18" ht="16.5" customHeight="1">
      <c r="A20" s="77"/>
      <c r="B20" s="21" t="s">
        <v>34</v>
      </c>
      <c r="C20" s="22" t="s">
        <v>3</v>
      </c>
      <c r="D20" s="58">
        <v>109896</v>
      </c>
      <c r="E20" s="35">
        <v>88.15190360417658</v>
      </c>
      <c r="F20" s="34">
        <v>8.197351154440394</v>
      </c>
      <c r="G20" s="22" t="s">
        <v>5</v>
      </c>
      <c r="H20" s="58">
        <v>109353</v>
      </c>
      <c r="I20" s="28">
        <f t="shared" si="3"/>
        <v>543</v>
      </c>
      <c r="J20" s="25">
        <f t="shared" si="1"/>
        <v>100.49655702175524</v>
      </c>
      <c r="K20" s="85"/>
      <c r="L20" s="4"/>
      <c r="M20" s="5"/>
      <c r="N20" s="6"/>
      <c r="O20" s="7"/>
      <c r="P20" s="7"/>
      <c r="Q20" s="3"/>
      <c r="R20" s="3"/>
    </row>
    <row r="21" spans="1:18" ht="16.5" customHeight="1">
      <c r="A21" s="77"/>
      <c r="B21" s="21" t="s">
        <v>14</v>
      </c>
      <c r="C21" s="22" t="s">
        <v>5</v>
      </c>
      <c r="D21" s="58">
        <v>101411</v>
      </c>
      <c r="E21" s="68">
        <v>81.4</v>
      </c>
      <c r="F21" s="34">
        <v>7.56442134743027</v>
      </c>
      <c r="G21" s="22" t="s">
        <v>7</v>
      </c>
      <c r="H21" s="58">
        <v>92836</v>
      </c>
      <c r="I21" s="28">
        <f t="shared" si="3"/>
        <v>8575</v>
      </c>
      <c r="J21" s="61">
        <f t="shared" si="1"/>
        <v>109.23671851436943</v>
      </c>
      <c r="K21" s="85"/>
      <c r="L21" s="4"/>
      <c r="M21" s="5"/>
      <c r="N21" s="6"/>
      <c r="O21" s="7"/>
      <c r="P21" s="7"/>
      <c r="Q21" s="3"/>
      <c r="R21" s="3"/>
    </row>
    <row r="22" spans="1:18" ht="16.5" customHeight="1">
      <c r="A22" s="77"/>
      <c r="B22" s="21" t="s">
        <v>43</v>
      </c>
      <c r="C22" s="22" t="s">
        <v>7</v>
      </c>
      <c r="D22" s="58">
        <v>96859</v>
      </c>
      <c r="E22" s="35">
        <v>77.69128592038646</v>
      </c>
      <c r="F22" s="34">
        <v>7.22460578037097</v>
      </c>
      <c r="G22" s="22" t="s">
        <v>3</v>
      </c>
      <c r="H22" s="58">
        <v>119346</v>
      </c>
      <c r="I22" s="28">
        <f t="shared" si="3"/>
        <v>-22487</v>
      </c>
      <c r="J22" s="25">
        <f t="shared" si="1"/>
        <v>81.15814522480854</v>
      </c>
      <c r="K22" s="85"/>
      <c r="L22" s="4"/>
      <c r="M22" s="5"/>
      <c r="N22" s="6"/>
      <c r="O22" s="7"/>
      <c r="P22" s="7"/>
      <c r="Q22" s="3"/>
      <c r="R22" s="3"/>
    </row>
    <row r="23" spans="1:18" ht="16.5" customHeight="1">
      <c r="A23" s="77"/>
      <c r="B23" s="21" t="s">
        <v>35</v>
      </c>
      <c r="C23" s="22" t="s">
        <v>8</v>
      </c>
      <c r="D23" s="58">
        <v>40332</v>
      </c>
      <c r="E23" s="35">
        <v>32.3541874813691</v>
      </c>
      <c r="F23" s="34">
        <v>3.0086546660668607</v>
      </c>
      <c r="G23" s="22" t="s">
        <v>8</v>
      </c>
      <c r="H23" s="58">
        <v>38314</v>
      </c>
      <c r="I23" s="28">
        <f t="shared" si="3"/>
        <v>2018</v>
      </c>
      <c r="J23" s="25">
        <f t="shared" si="1"/>
        <v>105.26700422821943</v>
      </c>
      <c r="K23" s="85"/>
      <c r="L23" s="4"/>
      <c r="M23" s="5"/>
      <c r="N23" s="6"/>
      <c r="O23" s="7"/>
      <c r="P23" s="7"/>
      <c r="Q23" s="3"/>
      <c r="R23" s="3"/>
    </row>
    <row r="24" spans="1:18" ht="16.5" customHeight="1">
      <c r="A24" s="77"/>
      <c r="B24" s="21" t="s">
        <v>44</v>
      </c>
      <c r="C24" s="22" t="s">
        <v>9</v>
      </c>
      <c r="D24" s="58">
        <v>35791</v>
      </c>
      <c r="E24" s="35">
        <v>28.71114239339526</v>
      </c>
      <c r="F24" s="34">
        <v>2.66988353763299</v>
      </c>
      <c r="G24" s="22" t="s">
        <v>45</v>
      </c>
      <c r="H24" s="58">
        <v>38660</v>
      </c>
      <c r="I24" s="28">
        <f t="shared" si="3"/>
        <v>-2869</v>
      </c>
      <c r="J24" s="25">
        <f t="shared" si="1"/>
        <v>92.57889291257113</v>
      </c>
      <c r="K24" s="85"/>
      <c r="L24" s="4"/>
      <c r="M24" s="5"/>
      <c r="N24" s="6"/>
      <c r="O24" s="7"/>
      <c r="P24" s="7"/>
      <c r="Q24" s="3"/>
      <c r="R24" s="3"/>
    </row>
    <row r="25" spans="1:18" ht="16.5" customHeight="1">
      <c r="A25" s="77"/>
      <c r="B25" s="21" t="s">
        <v>15</v>
      </c>
      <c r="C25" s="22" t="s">
        <v>11</v>
      </c>
      <c r="D25" s="58">
        <v>25135</v>
      </c>
      <c r="E25" s="35">
        <v>20.163905580518513</v>
      </c>
      <c r="F25" s="34">
        <v>1.875065743681333</v>
      </c>
      <c r="G25" s="22" t="s">
        <v>9</v>
      </c>
      <c r="H25" s="58">
        <v>24620</v>
      </c>
      <c r="I25" s="28">
        <f t="shared" si="3"/>
        <v>515</v>
      </c>
      <c r="J25" s="25">
        <f t="shared" si="1"/>
        <v>102.09179528838344</v>
      </c>
      <c r="K25" s="85"/>
      <c r="L25" s="4"/>
      <c r="M25" s="5"/>
      <c r="N25" s="6"/>
      <c r="O25" s="7"/>
      <c r="P25" s="7"/>
      <c r="Q25" s="3"/>
      <c r="R25" s="3"/>
    </row>
    <row r="26" spans="1:18" ht="16.5" customHeight="1">
      <c r="A26" s="77"/>
      <c r="B26" s="29" t="s">
        <v>16</v>
      </c>
      <c r="C26" s="22" t="s">
        <v>12</v>
      </c>
      <c r="D26" s="58">
        <v>20468</v>
      </c>
      <c r="E26" s="35">
        <v>16.418171707858335</v>
      </c>
      <c r="F26" s="34">
        <v>1.5267454621006795</v>
      </c>
      <c r="G26" s="22" t="s">
        <v>11</v>
      </c>
      <c r="H26" s="58">
        <v>21021</v>
      </c>
      <c r="I26" s="28">
        <f t="shared" si="3"/>
        <v>-553</v>
      </c>
      <c r="J26" s="25">
        <f t="shared" si="1"/>
        <v>97.36929736929737</v>
      </c>
      <c r="K26" s="85"/>
      <c r="L26" s="9"/>
      <c r="M26" s="5"/>
      <c r="N26" s="6"/>
      <c r="O26" s="7"/>
      <c r="P26" s="7"/>
      <c r="Q26" s="3"/>
      <c r="R26" s="3"/>
    </row>
    <row r="27" spans="1:18" ht="16.5" customHeight="1">
      <c r="A27" s="78"/>
      <c r="B27" s="36" t="s">
        <v>38</v>
      </c>
      <c r="C27" s="15" t="s">
        <v>13</v>
      </c>
      <c r="D27" s="65">
        <v>19551</v>
      </c>
      <c r="E27" s="37">
        <v>15.680898324055656</v>
      </c>
      <c r="F27" s="33">
        <v>1.4581855266171455</v>
      </c>
      <c r="G27" s="15" t="s">
        <v>52</v>
      </c>
      <c r="H27" s="65">
        <v>11898</v>
      </c>
      <c r="I27" s="66">
        <f t="shared" si="3"/>
        <v>7653</v>
      </c>
      <c r="J27" s="38">
        <f t="shared" si="1"/>
        <v>164.32173474533536</v>
      </c>
      <c r="K27" s="85"/>
      <c r="L27" s="4"/>
      <c r="M27" s="5"/>
      <c r="N27" s="6"/>
      <c r="O27" s="7"/>
      <c r="P27" s="7"/>
      <c r="Q27" s="3"/>
      <c r="R27" s="3"/>
    </row>
    <row r="28" spans="1:10" ht="31.5" customHeight="1">
      <c r="A28" s="83" t="s">
        <v>53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2" customHeight="1">
      <c r="A29" s="39"/>
      <c r="B29" s="39"/>
      <c r="C29" s="39"/>
      <c r="D29" s="40"/>
      <c r="E29" s="41"/>
      <c r="F29" s="41"/>
      <c r="G29" s="42"/>
      <c r="H29" s="40"/>
      <c r="I29" s="40"/>
      <c r="J29" s="43"/>
    </row>
    <row r="30" spans="1:10" ht="21" customHeight="1">
      <c r="A30" s="75" t="s">
        <v>47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2">
      <c r="A31" s="39"/>
      <c r="B31" s="44"/>
      <c r="C31" s="45"/>
      <c r="D31" s="40"/>
      <c r="E31" s="41"/>
      <c r="F31" s="41"/>
      <c r="G31" s="42"/>
      <c r="H31" s="40"/>
      <c r="I31" s="40"/>
      <c r="J31" s="43"/>
    </row>
    <row r="32" spans="1:11" ht="16.5" customHeight="1">
      <c r="A32" s="101"/>
      <c r="B32" s="84" t="s">
        <v>21</v>
      </c>
      <c r="C32" s="95" t="s">
        <v>41</v>
      </c>
      <c r="D32" s="103"/>
      <c r="E32" s="103"/>
      <c r="F32" s="104"/>
      <c r="G32" s="84" t="s">
        <v>40</v>
      </c>
      <c r="H32" s="84"/>
      <c r="I32" s="84" t="s">
        <v>42</v>
      </c>
      <c r="J32" s="105"/>
      <c r="K32" s="2"/>
    </row>
    <row r="33" spans="1:11" ht="16.5" customHeight="1">
      <c r="A33" s="102"/>
      <c r="B33" s="84"/>
      <c r="C33" s="93" t="s">
        <v>22</v>
      </c>
      <c r="D33" s="95" t="s">
        <v>23</v>
      </c>
      <c r="E33" s="46" t="s">
        <v>24</v>
      </c>
      <c r="F33" s="96" t="s">
        <v>25</v>
      </c>
      <c r="G33" s="98" t="s">
        <v>22</v>
      </c>
      <c r="H33" s="84" t="s">
        <v>26</v>
      </c>
      <c r="I33" s="84" t="s">
        <v>27</v>
      </c>
      <c r="J33" s="84" t="s">
        <v>28</v>
      </c>
      <c r="K33" s="2"/>
    </row>
    <row r="34" spans="1:11" ht="16.5" customHeight="1">
      <c r="A34" s="102"/>
      <c r="B34" s="84"/>
      <c r="C34" s="94"/>
      <c r="D34" s="95"/>
      <c r="E34" s="47" t="s">
        <v>29</v>
      </c>
      <c r="F34" s="97"/>
      <c r="G34" s="98"/>
      <c r="H34" s="84"/>
      <c r="I34" s="84"/>
      <c r="J34" s="84"/>
      <c r="K34" s="2"/>
    </row>
    <row r="35" spans="1:17" ht="16.5" customHeight="1">
      <c r="A35" s="76" t="s">
        <v>19</v>
      </c>
      <c r="B35" s="16" t="s">
        <v>0</v>
      </c>
      <c r="C35" s="17"/>
      <c r="D35" s="56">
        <v>12279</v>
      </c>
      <c r="E35" s="57">
        <v>1089.52972493345</v>
      </c>
      <c r="F35" s="48">
        <v>100</v>
      </c>
      <c r="G35" s="17"/>
      <c r="H35" s="56">
        <v>12003</v>
      </c>
      <c r="I35" s="69">
        <f aca="true" t="shared" si="4" ref="I35:I45">D35-H35</f>
        <v>276</v>
      </c>
      <c r="J35" s="70">
        <f>D35/H35*100</f>
        <v>102.29942514371406</v>
      </c>
      <c r="K35" s="2"/>
      <c r="L35" s="100"/>
      <c r="M35" s="4"/>
      <c r="N35" s="5"/>
      <c r="O35" s="6"/>
      <c r="P35" s="7"/>
      <c r="Q35" s="7"/>
    </row>
    <row r="36" spans="1:17" ht="16.5" customHeight="1">
      <c r="A36" s="77"/>
      <c r="B36" s="21" t="s">
        <v>1</v>
      </c>
      <c r="C36" s="22" t="s">
        <v>17</v>
      </c>
      <c r="D36" s="58">
        <v>3933</v>
      </c>
      <c r="E36" s="59">
        <v>348.9795918367347</v>
      </c>
      <c r="F36" s="71">
        <v>32.030295626679695</v>
      </c>
      <c r="G36" s="22" t="s">
        <v>17</v>
      </c>
      <c r="H36" s="58">
        <v>3946</v>
      </c>
      <c r="I36" s="28">
        <f t="shared" si="4"/>
        <v>-13</v>
      </c>
      <c r="J36" s="61">
        <f aca="true" t="shared" si="5" ref="J36:J56">D36/H36*100</f>
        <v>99.6705524581855</v>
      </c>
      <c r="K36" s="2"/>
      <c r="L36" s="100"/>
      <c r="M36" s="4"/>
      <c r="N36" s="5"/>
      <c r="O36" s="6"/>
      <c r="P36" s="7"/>
      <c r="Q36" s="7"/>
    </row>
    <row r="37" spans="1:17" ht="16.5" customHeight="1">
      <c r="A37" s="77"/>
      <c r="B37" s="21" t="s">
        <v>4</v>
      </c>
      <c r="C37" s="22" t="s">
        <v>18</v>
      </c>
      <c r="D37" s="58">
        <v>1871</v>
      </c>
      <c r="E37" s="59">
        <v>166.0159716060337</v>
      </c>
      <c r="F37" s="71">
        <v>15.23739718218096</v>
      </c>
      <c r="G37" s="22" t="s">
        <v>18</v>
      </c>
      <c r="H37" s="58">
        <v>1729</v>
      </c>
      <c r="I37" s="28">
        <f t="shared" si="4"/>
        <v>142</v>
      </c>
      <c r="J37" s="61">
        <f t="shared" si="5"/>
        <v>108.21283979178715</v>
      </c>
      <c r="K37" s="2"/>
      <c r="L37" s="100"/>
      <c r="M37" s="4"/>
      <c r="N37" s="5"/>
      <c r="O37" s="6"/>
      <c r="P37" s="7"/>
      <c r="Q37" s="7"/>
    </row>
    <row r="38" spans="1:17" ht="16.5" customHeight="1">
      <c r="A38" s="77"/>
      <c r="B38" s="21" t="s">
        <v>2</v>
      </c>
      <c r="C38" s="22" t="s">
        <v>3</v>
      </c>
      <c r="D38" s="58">
        <v>1175</v>
      </c>
      <c r="E38" s="59">
        <v>104.25909494232477</v>
      </c>
      <c r="F38" s="49">
        <v>9.569183158237642</v>
      </c>
      <c r="G38" s="22" t="s">
        <v>3</v>
      </c>
      <c r="H38" s="58">
        <v>1117</v>
      </c>
      <c r="I38" s="28">
        <f t="shared" si="4"/>
        <v>58</v>
      </c>
      <c r="J38" s="61">
        <f t="shared" si="5"/>
        <v>105.19247985675916</v>
      </c>
      <c r="K38" s="2"/>
      <c r="L38" s="100"/>
      <c r="M38" s="4"/>
      <c r="N38" s="5"/>
      <c r="O38" s="6"/>
      <c r="P38" s="7"/>
      <c r="Q38" s="7"/>
    </row>
    <row r="39" spans="1:17" ht="16.5" customHeight="1">
      <c r="A39" s="77"/>
      <c r="B39" s="21" t="s">
        <v>6</v>
      </c>
      <c r="C39" s="22" t="s">
        <v>5</v>
      </c>
      <c r="D39" s="58">
        <v>717</v>
      </c>
      <c r="E39" s="59">
        <v>63.62023070097604</v>
      </c>
      <c r="F39" s="49">
        <v>5.839237722941608</v>
      </c>
      <c r="G39" s="22" t="s">
        <v>5</v>
      </c>
      <c r="H39" s="58">
        <v>943</v>
      </c>
      <c r="I39" s="28">
        <f t="shared" si="4"/>
        <v>-226</v>
      </c>
      <c r="J39" s="61">
        <f t="shared" si="5"/>
        <v>76.033934252386</v>
      </c>
      <c r="K39" s="2"/>
      <c r="L39" s="100"/>
      <c r="M39" s="4"/>
      <c r="N39" s="5"/>
      <c r="O39" s="6"/>
      <c r="P39" s="7"/>
      <c r="Q39" s="7"/>
    </row>
    <row r="40" spans="1:17" ht="16.5" customHeight="1">
      <c r="A40" s="77"/>
      <c r="B40" s="21" t="s">
        <v>14</v>
      </c>
      <c r="C40" s="22" t="s">
        <v>7</v>
      </c>
      <c r="D40" s="58">
        <v>570</v>
      </c>
      <c r="E40" s="59">
        <v>50.576752440106475</v>
      </c>
      <c r="F40" s="49">
        <v>4.642071829953579</v>
      </c>
      <c r="G40" s="22" t="s">
        <v>7</v>
      </c>
      <c r="H40" s="58">
        <v>533</v>
      </c>
      <c r="I40" s="24">
        <f t="shared" si="4"/>
        <v>37</v>
      </c>
      <c r="J40" s="61">
        <f t="shared" si="5"/>
        <v>106.94183864915571</v>
      </c>
      <c r="K40" s="10"/>
      <c r="L40" s="100"/>
      <c r="M40" s="4"/>
      <c r="N40" s="5"/>
      <c r="O40" s="6"/>
      <c r="P40" s="7"/>
      <c r="Q40" s="7"/>
    </row>
    <row r="41" spans="1:17" ht="16.5" customHeight="1">
      <c r="A41" s="77"/>
      <c r="B41" s="21" t="s">
        <v>35</v>
      </c>
      <c r="C41" s="22" t="s">
        <v>8</v>
      </c>
      <c r="D41" s="58">
        <v>363</v>
      </c>
      <c r="E41" s="59">
        <v>32.20940550133096</v>
      </c>
      <c r="F41" s="49">
        <v>2.9562667969704375</v>
      </c>
      <c r="G41" s="22" t="s">
        <v>8</v>
      </c>
      <c r="H41" s="27">
        <v>363</v>
      </c>
      <c r="I41" s="28">
        <f t="shared" si="4"/>
        <v>0</v>
      </c>
      <c r="J41" s="61">
        <f>D41/H41*100</f>
        <v>100</v>
      </c>
      <c r="K41" s="2"/>
      <c r="L41" s="100"/>
      <c r="M41" s="4"/>
      <c r="N41" s="5"/>
      <c r="O41" s="6"/>
      <c r="P41" s="7"/>
      <c r="Q41" s="7"/>
    </row>
    <row r="42" spans="1:17" ht="16.5" customHeight="1">
      <c r="A42" s="77"/>
      <c r="B42" s="21" t="s">
        <v>48</v>
      </c>
      <c r="C42" s="22" t="s">
        <v>9</v>
      </c>
      <c r="D42" s="27">
        <v>309</v>
      </c>
      <c r="E42" s="34">
        <v>27.417923691215616</v>
      </c>
      <c r="F42" s="49">
        <v>2.516491570974835</v>
      </c>
      <c r="G42" s="22" t="s">
        <v>45</v>
      </c>
      <c r="H42" s="58">
        <v>360</v>
      </c>
      <c r="I42" s="28">
        <f t="shared" si="4"/>
        <v>-51</v>
      </c>
      <c r="J42" s="61">
        <f t="shared" si="5"/>
        <v>85.83333333333333</v>
      </c>
      <c r="K42" s="2"/>
      <c r="L42" s="100"/>
      <c r="M42" s="4"/>
      <c r="N42" s="5"/>
      <c r="O42" s="6"/>
      <c r="P42" s="7"/>
      <c r="Q42" s="7"/>
    </row>
    <row r="43" spans="1:17" ht="16.5" customHeight="1">
      <c r="A43" s="77"/>
      <c r="B43" s="21" t="s">
        <v>16</v>
      </c>
      <c r="C43" s="22" t="s">
        <v>11</v>
      </c>
      <c r="D43" s="58">
        <v>282</v>
      </c>
      <c r="E43" s="59">
        <v>25.022182786157945</v>
      </c>
      <c r="F43" s="49">
        <v>2.296603957977034</v>
      </c>
      <c r="G43" s="22" t="s">
        <v>9</v>
      </c>
      <c r="H43" s="58">
        <v>300</v>
      </c>
      <c r="I43" s="28">
        <f t="shared" si="4"/>
        <v>-18</v>
      </c>
      <c r="J43" s="61">
        <f t="shared" si="5"/>
        <v>94</v>
      </c>
      <c r="K43" s="2"/>
      <c r="L43" s="100"/>
      <c r="M43" s="4"/>
      <c r="N43" s="5"/>
      <c r="O43" s="6"/>
      <c r="P43" s="7"/>
      <c r="Q43" s="7"/>
    </row>
    <row r="44" spans="1:17" ht="16.5" customHeight="1">
      <c r="A44" s="77"/>
      <c r="B44" s="21" t="s">
        <v>36</v>
      </c>
      <c r="C44" s="22" t="s">
        <v>12</v>
      </c>
      <c r="D44" s="58">
        <v>242</v>
      </c>
      <c r="E44" s="59">
        <v>21.47293700088731</v>
      </c>
      <c r="F44" s="49">
        <v>1.9708445313136247</v>
      </c>
      <c r="G44" s="22" t="s">
        <v>11</v>
      </c>
      <c r="H44" s="58">
        <v>215</v>
      </c>
      <c r="I44" s="28">
        <f t="shared" si="4"/>
        <v>27</v>
      </c>
      <c r="J44" s="61">
        <f t="shared" si="5"/>
        <v>112.55813953488372</v>
      </c>
      <c r="K44" s="2"/>
      <c r="L44" s="100"/>
      <c r="M44" s="9"/>
      <c r="N44" s="5"/>
      <c r="O44" s="6"/>
      <c r="P44" s="7"/>
      <c r="Q44" s="7"/>
    </row>
    <row r="45" spans="1:17" ht="16.5" customHeight="1">
      <c r="A45" s="78"/>
      <c r="B45" s="50" t="s">
        <v>15</v>
      </c>
      <c r="C45" s="15" t="s">
        <v>13</v>
      </c>
      <c r="D45" s="32">
        <v>212</v>
      </c>
      <c r="E45" s="33">
        <v>18.81100266193434</v>
      </c>
      <c r="F45" s="51">
        <v>1.7265249613160683</v>
      </c>
      <c r="G45" s="15" t="s">
        <v>12</v>
      </c>
      <c r="H45" s="32">
        <v>197</v>
      </c>
      <c r="I45" s="52">
        <f t="shared" si="4"/>
        <v>15</v>
      </c>
      <c r="J45" s="38">
        <f t="shared" si="5"/>
        <v>107.61421319796953</v>
      </c>
      <c r="K45" s="2"/>
      <c r="L45" s="100"/>
      <c r="M45" s="4"/>
      <c r="N45" s="5"/>
      <c r="O45" s="6"/>
      <c r="P45" s="7"/>
      <c r="Q45" s="7"/>
    </row>
    <row r="46" spans="1:17" ht="16.5" customHeight="1">
      <c r="A46" s="77" t="s">
        <v>20</v>
      </c>
      <c r="B46" s="21" t="s">
        <v>0</v>
      </c>
      <c r="C46" s="22"/>
      <c r="D46" s="72">
        <v>11694</v>
      </c>
      <c r="E46" s="59">
        <v>992.6994906621393</v>
      </c>
      <c r="F46" s="34">
        <v>100</v>
      </c>
      <c r="G46" s="22"/>
      <c r="H46" s="72">
        <v>11520</v>
      </c>
      <c r="I46" s="28">
        <f>D46-H46</f>
        <v>174</v>
      </c>
      <c r="J46" s="25">
        <f t="shared" si="5"/>
        <v>101.51041666666667</v>
      </c>
      <c r="K46" s="2"/>
      <c r="L46" s="100"/>
      <c r="M46" s="4"/>
      <c r="N46" s="5"/>
      <c r="O46" s="11"/>
      <c r="P46" s="7"/>
      <c r="Q46" s="7"/>
    </row>
    <row r="47" spans="1:17" ht="16.5" customHeight="1">
      <c r="A47" s="77"/>
      <c r="B47" s="21" t="s">
        <v>1</v>
      </c>
      <c r="C47" s="22" t="s">
        <v>17</v>
      </c>
      <c r="D47" s="72">
        <v>2807</v>
      </c>
      <c r="E47" s="59">
        <v>238.28522920203736</v>
      </c>
      <c r="F47" s="49">
        <v>24.003762613305966</v>
      </c>
      <c r="G47" s="22" t="s">
        <v>17</v>
      </c>
      <c r="H47" s="72">
        <v>2741</v>
      </c>
      <c r="I47" s="28">
        <f aca="true" t="shared" si="6" ref="I47:I56">D47-H47</f>
        <v>66</v>
      </c>
      <c r="J47" s="61">
        <f>D47/H47*100</f>
        <v>102.40788033564392</v>
      </c>
      <c r="K47" s="2"/>
      <c r="L47" s="100"/>
      <c r="M47" s="4"/>
      <c r="N47" s="5"/>
      <c r="O47" s="11"/>
      <c r="P47" s="7"/>
      <c r="Q47" s="7"/>
    </row>
    <row r="48" spans="1:17" ht="16.5" customHeight="1">
      <c r="A48" s="77"/>
      <c r="B48" s="21" t="s">
        <v>4</v>
      </c>
      <c r="C48" s="22" t="s">
        <v>18</v>
      </c>
      <c r="D48" s="72">
        <v>2023</v>
      </c>
      <c r="E48" s="59">
        <v>171.73174872665533</v>
      </c>
      <c r="F48" s="49">
        <v>17.299469813579613</v>
      </c>
      <c r="G48" s="22" t="s">
        <v>18</v>
      </c>
      <c r="H48" s="72">
        <v>1958</v>
      </c>
      <c r="I48" s="28">
        <f>D48-H48</f>
        <v>65</v>
      </c>
      <c r="J48" s="61">
        <f>D48/H48*100</f>
        <v>103.3197139938713</v>
      </c>
      <c r="K48" s="2"/>
      <c r="L48" s="100"/>
      <c r="M48" s="4"/>
      <c r="N48" s="5"/>
      <c r="O48" s="11"/>
      <c r="P48" s="7"/>
      <c r="Q48" s="7"/>
    </row>
    <row r="49" spans="1:17" ht="16.5" customHeight="1">
      <c r="A49" s="77"/>
      <c r="B49" s="21" t="s">
        <v>14</v>
      </c>
      <c r="C49" s="22" t="s">
        <v>3</v>
      </c>
      <c r="D49" s="72">
        <v>1467</v>
      </c>
      <c r="E49" s="59">
        <v>124.53310696095078</v>
      </c>
      <c r="F49" s="71">
        <v>12.54489481785531</v>
      </c>
      <c r="G49" s="22" t="s">
        <v>3</v>
      </c>
      <c r="H49" s="72">
        <v>1495</v>
      </c>
      <c r="I49" s="28">
        <f t="shared" si="6"/>
        <v>-28</v>
      </c>
      <c r="J49" s="25">
        <f t="shared" si="5"/>
        <v>98.12709030100334</v>
      </c>
      <c r="K49" s="2"/>
      <c r="L49" s="100"/>
      <c r="M49" s="4"/>
      <c r="N49" s="5"/>
      <c r="O49" s="11"/>
      <c r="P49" s="7"/>
      <c r="Q49" s="7"/>
    </row>
    <row r="50" spans="1:17" ht="16.5" customHeight="1">
      <c r="A50" s="77"/>
      <c r="B50" s="21" t="s">
        <v>2</v>
      </c>
      <c r="C50" s="22" t="s">
        <v>5</v>
      </c>
      <c r="D50" s="72">
        <v>1207</v>
      </c>
      <c r="E50" s="59">
        <v>102.46179966044143</v>
      </c>
      <c r="F50" s="49">
        <v>10.321532409782796</v>
      </c>
      <c r="G50" s="22" t="s">
        <v>5</v>
      </c>
      <c r="H50" s="72">
        <v>1205</v>
      </c>
      <c r="I50" s="28">
        <f t="shared" si="6"/>
        <v>2</v>
      </c>
      <c r="J50" s="61">
        <f t="shared" si="5"/>
        <v>100.16597510373444</v>
      </c>
      <c r="K50" s="2"/>
      <c r="L50" s="100"/>
      <c r="M50" s="4"/>
      <c r="N50" s="5"/>
      <c r="O50" s="11"/>
      <c r="P50" s="7"/>
      <c r="Q50" s="7"/>
    </row>
    <row r="51" spans="1:17" ht="16.5" customHeight="1">
      <c r="A51" s="77"/>
      <c r="B51" s="21" t="s">
        <v>6</v>
      </c>
      <c r="C51" s="22" t="s">
        <v>7</v>
      </c>
      <c r="D51" s="72">
        <v>611</v>
      </c>
      <c r="E51" s="59">
        <v>51.86757215619695</v>
      </c>
      <c r="F51" s="49">
        <v>5.2249016589704125</v>
      </c>
      <c r="G51" s="22" t="s">
        <v>7</v>
      </c>
      <c r="H51" s="72">
        <v>754</v>
      </c>
      <c r="I51" s="24">
        <f t="shared" si="6"/>
        <v>-143</v>
      </c>
      <c r="J51" s="25">
        <f>D51/H51*100</f>
        <v>81.03448275862068</v>
      </c>
      <c r="K51" s="2"/>
      <c r="L51" s="100"/>
      <c r="M51" s="4"/>
      <c r="N51" s="5"/>
      <c r="O51" s="11"/>
      <c r="P51" s="7"/>
      <c r="Q51" s="7"/>
    </row>
    <row r="52" spans="1:17" ht="16.5" customHeight="1">
      <c r="A52" s="77"/>
      <c r="B52" s="21" t="s">
        <v>35</v>
      </c>
      <c r="C52" s="22" t="s">
        <v>8</v>
      </c>
      <c r="D52" s="72">
        <v>284</v>
      </c>
      <c r="E52" s="59">
        <v>24.108658743633278</v>
      </c>
      <c r="F52" s="49">
        <v>2.4285958611253635</v>
      </c>
      <c r="G52" s="22" t="s">
        <v>8</v>
      </c>
      <c r="H52" s="53">
        <v>282</v>
      </c>
      <c r="I52" s="28">
        <f t="shared" si="6"/>
        <v>2</v>
      </c>
      <c r="J52" s="61">
        <f t="shared" si="5"/>
        <v>100.70921985815602</v>
      </c>
      <c r="K52" s="2"/>
      <c r="L52" s="100"/>
      <c r="M52" s="4"/>
      <c r="N52" s="5"/>
      <c r="O52" s="11"/>
      <c r="P52" s="7"/>
      <c r="Q52" s="7"/>
    </row>
    <row r="53" spans="1:17" ht="16.5" customHeight="1">
      <c r="A53" s="77"/>
      <c r="B53" s="21" t="s">
        <v>37</v>
      </c>
      <c r="C53" s="22" t="s">
        <v>9</v>
      </c>
      <c r="D53" s="72">
        <v>271</v>
      </c>
      <c r="E53" s="59">
        <v>23.00509337860781</v>
      </c>
      <c r="F53" s="49">
        <v>2.3174277407217376</v>
      </c>
      <c r="G53" s="63" t="s">
        <v>50</v>
      </c>
      <c r="H53" s="72">
        <v>206</v>
      </c>
      <c r="I53" s="24">
        <f t="shared" si="6"/>
        <v>65</v>
      </c>
      <c r="J53" s="61">
        <f t="shared" si="5"/>
        <v>131.55339805825244</v>
      </c>
      <c r="K53" s="2"/>
      <c r="L53" s="100"/>
      <c r="M53" s="4"/>
      <c r="N53" s="5"/>
      <c r="O53" s="11"/>
      <c r="P53" s="7"/>
      <c r="Q53" s="7"/>
    </row>
    <row r="54" spans="1:17" ht="16.5" customHeight="1">
      <c r="A54" s="77"/>
      <c r="B54" s="29" t="s">
        <v>48</v>
      </c>
      <c r="C54" s="22" t="s">
        <v>11</v>
      </c>
      <c r="D54" s="72">
        <v>248</v>
      </c>
      <c r="E54" s="59">
        <v>21.05263157894737</v>
      </c>
      <c r="F54" s="49">
        <v>2.120745681546092</v>
      </c>
      <c r="G54" s="22" t="s">
        <v>45</v>
      </c>
      <c r="H54" s="72">
        <v>289</v>
      </c>
      <c r="I54" s="24">
        <f>D54-H54</f>
        <v>-41</v>
      </c>
      <c r="J54" s="25">
        <f t="shared" si="5"/>
        <v>85.81314878892734</v>
      </c>
      <c r="K54" s="2"/>
      <c r="L54" s="100"/>
      <c r="M54" s="12"/>
      <c r="N54" s="5"/>
      <c r="O54" s="11"/>
      <c r="P54" s="7"/>
      <c r="Q54" s="7"/>
    </row>
    <row r="55" spans="1:17" ht="16.5" customHeight="1">
      <c r="A55" s="77"/>
      <c r="B55" s="29" t="s">
        <v>38</v>
      </c>
      <c r="C55" s="22" t="s">
        <v>12</v>
      </c>
      <c r="D55" s="73">
        <v>242</v>
      </c>
      <c r="E55" s="59">
        <v>20.543293718166385</v>
      </c>
      <c r="F55" s="49">
        <v>2.0694373182828802</v>
      </c>
      <c r="G55" s="22" t="s">
        <v>12</v>
      </c>
      <c r="H55" s="54">
        <v>180</v>
      </c>
      <c r="I55" s="28">
        <f t="shared" si="6"/>
        <v>62</v>
      </c>
      <c r="J55" s="61">
        <f t="shared" si="5"/>
        <v>134.44444444444446</v>
      </c>
      <c r="K55" s="2"/>
      <c r="L55" s="100"/>
      <c r="M55" s="8"/>
      <c r="N55" s="5"/>
      <c r="O55" s="3"/>
      <c r="P55" s="7"/>
      <c r="Q55" s="7"/>
    </row>
    <row r="56" spans="1:17" ht="16.5" customHeight="1">
      <c r="A56" s="78"/>
      <c r="B56" s="50" t="s">
        <v>49</v>
      </c>
      <c r="C56" s="15" t="s">
        <v>13</v>
      </c>
      <c r="D56" s="55">
        <v>201</v>
      </c>
      <c r="E56" s="33">
        <v>17.062818336162987</v>
      </c>
      <c r="F56" s="33">
        <v>1.718830169317599</v>
      </c>
      <c r="G56" s="15" t="s">
        <v>13</v>
      </c>
      <c r="H56" s="55">
        <v>168</v>
      </c>
      <c r="I56" s="52">
        <f t="shared" si="6"/>
        <v>33</v>
      </c>
      <c r="J56" s="38">
        <f t="shared" si="5"/>
        <v>119.64285714285714</v>
      </c>
      <c r="K56" s="2"/>
      <c r="L56" s="100"/>
      <c r="M56" s="4"/>
      <c r="N56" s="5"/>
      <c r="O56" s="11"/>
      <c r="P56" s="7"/>
      <c r="Q56" s="7"/>
    </row>
    <row r="57" spans="1:10" ht="12">
      <c r="A57" s="99" t="s">
        <v>54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>
      <c r="A58" s="99"/>
      <c r="B58" s="99"/>
      <c r="C58" s="99"/>
      <c r="D58" s="99"/>
      <c r="E58" s="99"/>
      <c r="F58" s="99"/>
      <c r="G58" s="99"/>
      <c r="H58" s="99"/>
      <c r="I58" s="99"/>
      <c r="J58" s="99"/>
    </row>
  </sheetData>
  <sheetProtection/>
  <mergeCells count="36">
    <mergeCell ref="A57:J58"/>
    <mergeCell ref="A35:A45"/>
    <mergeCell ref="L35:L45"/>
    <mergeCell ref="A46:A56"/>
    <mergeCell ref="L46:L56"/>
    <mergeCell ref="A32:A34"/>
    <mergeCell ref="B32:B34"/>
    <mergeCell ref="C32:F32"/>
    <mergeCell ref="G32:H32"/>
    <mergeCell ref="I32:J32"/>
    <mergeCell ref="C33:C34"/>
    <mergeCell ref="D33:D34"/>
    <mergeCell ref="F33:F34"/>
    <mergeCell ref="G33:G34"/>
    <mergeCell ref="H33:H34"/>
    <mergeCell ref="I33:I34"/>
    <mergeCell ref="J33:J34"/>
    <mergeCell ref="K6:K16"/>
    <mergeCell ref="A17:A27"/>
    <mergeCell ref="K17:K27"/>
    <mergeCell ref="A3:A5"/>
    <mergeCell ref="B3:B5"/>
    <mergeCell ref="C3:F3"/>
    <mergeCell ref="G3:H3"/>
    <mergeCell ref="I3:J3"/>
    <mergeCell ref="C4:C5"/>
    <mergeCell ref="A1:J1"/>
    <mergeCell ref="A30:J30"/>
    <mergeCell ref="A6:A16"/>
    <mergeCell ref="D4:D5"/>
    <mergeCell ref="F4:F5"/>
    <mergeCell ref="G4:G5"/>
    <mergeCell ref="H4:H5"/>
    <mergeCell ref="I4:I5"/>
    <mergeCell ref="J4:J5"/>
    <mergeCell ref="A28:J28"/>
  </mergeCells>
  <printOptions/>
  <pageMargins left="0.7874015748031497" right="0.5905511811023623" top="0.6692913385826772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島影　佳太朗</dc:creator>
  <cp:keywords/>
  <dc:description/>
  <cp:lastModifiedBy>宮城県</cp:lastModifiedBy>
  <cp:lastPrinted>2023-10-17T07:40:31Z</cp:lastPrinted>
  <dcterms:created xsi:type="dcterms:W3CDTF">1998-09-30T01:59:48Z</dcterms:created>
  <dcterms:modified xsi:type="dcterms:W3CDTF">2023-10-17T08:05:56Z</dcterms:modified>
  <cp:category/>
  <cp:version/>
  <cp:contentType/>
  <cp:contentStatus/>
</cp:coreProperties>
</file>